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bdo.com\mia\Data\Groups\FMA\02 - Client Files\W\Wallace Foundation\Knowledge Products\StrongNonprofits.org\SNP.org Tools &amp; Resources\Scenario Planning\"/>
    </mc:Choice>
  </mc:AlternateContent>
  <xr:revisionPtr revIDLastSave="0" documentId="13_ncr:1_{58DCB95B-0011-437B-966E-4AEA9642203B}" xr6:coauthVersionLast="47" xr6:coauthVersionMax="47" xr10:uidLastSave="{00000000-0000-0000-0000-000000000000}"/>
  <workbookProtection lockStructure="1"/>
  <bookViews>
    <workbookView xWindow="28680" yWindow="-120" windowWidth="19440" windowHeight="14880" tabRatio="607" xr2:uid="{00000000-000D-0000-FFFF-FFFF00000000}"/>
  </bookViews>
  <sheets>
    <sheet name="Instructions" sheetId="26" r:id="rId1"/>
    <sheet name="Scenarios Summary" sheetId="22" r:id="rId2"/>
    <sheet name="1. Scenario Descriptions" sheetId="28" r:id="rId3"/>
    <sheet name="2. COA" sheetId="15" r:id="rId4"/>
    <sheet name="3. Revenue" sheetId="27" r:id="rId5"/>
    <sheet name="4. Personnel" sheetId="25" r:id="rId6"/>
    <sheet name="5. OTPS" sheetId="29" r:id="rId7"/>
    <sheet name="Scenario 2v1" sheetId="23" state="hidden" r:id="rId8"/>
    <sheet name="Scenario 3v1" sheetId="24" state="hidden" r:id="rId9"/>
  </sheets>
  <definedNames>
    <definedName name="_xlnm.Print_Area" localSheetId="1">'Scenarios Summary'!$A$1:$G$63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15" i="25" l="1"/>
  <c r="T114" i="25"/>
  <c r="T113" i="25"/>
  <c r="T112" i="25"/>
  <c r="T111" i="25"/>
  <c r="T110" i="25"/>
  <c r="T109" i="25"/>
  <c r="T108" i="25"/>
  <c r="T107" i="25"/>
  <c r="T106" i="25"/>
  <c r="T105" i="25"/>
  <c r="T104" i="25"/>
  <c r="T103" i="25"/>
  <c r="T102" i="25"/>
  <c r="T101" i="25"/>
  <c r="T100" i="25"/>
  <c r="T99" i="25"/>
  <c r="T98" i="25"/>
  <c r="T97" i="25"/>
  <c r="T96" i="25"/>
  <c r="T95" i="25"/>
  <c r="T94" i="25"/>
  <c r="T93" i="25"/>
  <c r="T92" i="25"/>
  <c r="T91" i="25"/>
  <c r="T90" i="25"/>
  <c r="T89" i="25"/>
  <c r="T88" i="25"/>
  <c r="T87" i="25"/>
  <c r="T86" i="25"/>
  <c r="T85" i="25"/>
  <c r="T84" i="25"/>
  <c r="T83" i="25"/>
  <c r="T82" i="25"/>
  <c r="T81" i="25"/>
  <c r="T80" i="25"/>
  <c r="T79" i="25"/>
  <c r="T78" i="25"/>
  <c r="T77" i="25"/>
  <c r="T76" i="25"/>
  <c r="T75" i="25"/>
  <c r="T74" i="25"/>
  <c r="T73" i="25"/>
  <c r="T72" i="25"/>
  <c r="T71" i="25"/>
  <c r="T70" i="25"/>
  <c r="T69" i="25"/>
  <c r="T68" i="25"/>
  <c r="N115" i="25"/>
  <c r="N114" i="25"/>
  <c r="N113" i="25"/>
  <c r="N112" i="25"/>
  <c r="N111" i="25"/>
  <c r="N110" i="25"/>
  <c r="N109" i="25"/>
  <c r="N108" i="25"/>
  <c r="N107" i="25"/>
  <c r="N106" i="25"/>
  <c r="N105" i="25"/>
  <c r="N104" i="25"/>
  <c r="N103" i="25"/>
  <c r="N102" i="25"/>
  <c r="N101" i="25"/>
  <c r="N100" i="25"/>
  <c r="N99" i="25"/>
  <c r="N98" i="25"/>
  <c r="N97" i="25"/>
  <c r="N96" i="25"/>
  <c r="N95" i="25"/>
  <c r="N94" i="25"/>
  <c r="N93" i="25"/>
  <c r="N92" i="25"/>
  <c r="N91" i="25"/>
  <c r="N90" i="25"/>
  <c r="N89" i="25"/>
  <c r="N88" i="25"/>
  <c r="N87" i="25"/>
  <c r="N86" i="25"/>
  <c r="N85" i="25"/>
  <c r="N84" i="25"/>
  <c r="N83" i="25"/>
  <c r="N82" i="25"/>
  <c r="N81" i="25"/>
  <c r="N80" i="25"/>
  <c r="N79" i="25"/>
  <c r="N78" i="25"/>
  <c r="N77" i="25"/>
  <c r="N76" i="25"/>
  <c r="N75" i="25"/>
  <c r="N74" i="25"/>
  <c r="N73" i="25"/>
  <c r="N72" i="25"/>
  <c r="N71" i="25"/>
  <c r="N70" i="25"/>
  <c r="N69" i="25"/>
  <c r="N68" i="25"/>
  <c r="C25" i="22"/>
  <c r="F16" i="22"/>
  <c r="D15" i="22"/>
  <c r="C19" i="22"/>
  <c r="D19" i="22" s="1"/>
  <c r="C17" i="22"/>
  <c r="C20" i="22"/>
  <c r="C8" i="22"/>
  <c r="F12" i="27" l="1"/>
  <c r="F13" i="27"/>
  <c r="F14" i="27"/>
  <c r="R16" i="27"/>
  <c r="L16" i="27"/>
  <c r="F16" i="27"/>
  <c r="D140" i="25" l="1"/>
  <c r="C31" i="22" s="1"/>
  <c r="T124" i="25"/>
  <c r="T125" i="25"/>
  <c r="T126" i="25"/>
  <c r="N124" i="25"/>
  <c r="N125" i="25"/>
  <c r="N126" i="25"/>
  <c r="H124" i="25"/>
  <c r="H125" i="25"/>
  <c r="H126" i="25"/>
  <c r="F16" i="29"/>
  <c r="F9" i="25"/>
  <c r="R9" i="25"/>
  <c r="L9" i="25"/>
  <c r="D128" i="25" l="1"/>
  <c r="T138" i="25"/>
  <c r="N138" i="25"/>
  <c r="H138" i="25"/>
  <c r="T137" i="25"/>
  <c r="N137" i="25"/>
  <c r="H137" i="25"/>
  <c r="T136" i="25"/>
  <c r="N136" i="25"/>
  <c r="H136" i="25"/>
  <c r="T135" i="25"/>
  <c r="N135" i="25"/>
  <c r="H135" i="25"/>
  <c r="T134" i="25"/>
  <c r="N134" i="25"/>
  <c r="H134" i="25"/>
  <c r="T133" i="25"/>
  <c r="N133" i="25"/>
  <c r="H133" i="25"/>
  <c r="T132" i="25"/>
  <c r="N132" i="25"/>
  <c r="H132" i="25"/>
  <c r="T131" i="25"/>
  <c r="N131" i="25"/>
  <c r="H131" i="25"/>
  <c r="T123" i="25"/>
  <c r="T122" i="25"/>
  <c r="N123" i="25"/>
  <c r="N122" i="25"/>
  <c r="H123" i="25"/>
  <c r="H122" i="25"/>
  <c r="T22" i="29"/>
  <c r="T23" i="29"/>
  <c r="T24" i="29"/>
  <c r="T25" i="29"/>
  <c r="T26" i="29"/>
  <c r="T27" i="29"/>
  <c r="T28" i="29"/>
  <c r="T29" i="29"/>
  <c r="T30" i="29"/>
  <c r="T31" i="29"/>
  <c r="T32" i="29"/>
  <c r="T33" i="29"/>
  <c r="T34" i="29"/>
  <c r="T35" i="29"/>
  <c r="T36" i="29"/>
  <c r="T37" i="29"/>
  <c r="T38" i="29"/>
  <c r="T39" i="29"/>
  <c r="T40" i="29"/>
  <c r="T41" i="29"/>
  <c r="T42" i="29"/>
  <c r="T43" i="29"/>
  <c r="T44" i="29"/>
  <c r="T45" i="29"/>
  <c r="T46" i="29"/>
  <c r="T47" i="29"/>
  <c r="T48" i="29"/>
  <c r="T49" i="29"/>
  <c r="T50" i="29"/>
  <c r="T51" i="29"/>
  <c r="T52" i="29"/>
  <c r="T53" i="29"/>
  <c r="T54" i="29"/>
  <c r="T55" i="29"/>
  <c r="T56" i="29"/>
  <c r="T57" i="29"/>
  <c r="T58" i="29"/>
  <c r="T59" i="29"/>
  <c r="T60" i="29"/>
  <c r="T61" i="29"/>
  <c r="T62" i="29"/>
  <c r="T63" i="29"/>
  <c r="T64" i="29"/>
  <c r="T65" i="29"/>
  <c r="T66" i="29"/>
  <c r="T67" i="29"/>
  <c r="T68" i="29"/>
  <c r="T69" i="29"/>
  <c r="T70" i="29"/>
  <c r="T71" i="29"/>
  <c r="T72" i="29"/>
  <c r="T73" i="29"/>
  <c r="T74" i="29"/>
  <c r="T75" i="29"/>
  <c r="T76" i="29"/>
  <c r="T77" i="29"/>
  <c r="T78" i="29"/>
  <c r="T79" i="29"/>
  <c r="T80" i="29"/>
  <c r="T81" i="29"/>
  <c r="T82" i="29"/>
  <c r="T83" i="29"/>
  <c r="T84" i="29"/>
  <c r="T85" i="29"/>
  <c r="T86" i="29"/>
  <c r="T87" i="29"/>
  <c r="T88" i="29"/>
  <c r="T89" i="29"/>
  <c r="T90" i="29"/>
  <c r="T91" i="29"/>
  <c r="T92" i="29"/>
  <c r="T93" i="29"/>
  <c r="T94" i="29"/>
  <c r="T95" i="29"/>
  <c r="T96" i="29"/>
  <c r="T97" i="29"/>
  <c r="T98" i="29"/>
  <c r="T99" i="29"/>
  <c r="T100" i="29"/>
  <c r="T101" i="29"/>
  <c r="T102" i="29"/>
  <c r="T103" i="29"/>
  <c r="T104" i="29"/>
  <c r="T105" i="29"/>
  <c r="T106" i="29"/>
  <c r="T107" i="29"/>
  <c r="T108" i="29"/>
  <c r="T109" i="29"/>
  <c r="T110" i="29"/>
  <c r="T111" i="29"/>
  <c r="T112" i="29"/>
  <c r="T113" i="29"/>
  <c r="T114" i="29"/>
  <c r="T115" i="29"/>
  <c r="T116" i="29"/>
  <c r="T117" i="29"/>
  <c r="T118" i="29"/>
  <c r="T119" i="29"/>
  <c r="T120" i="29"/>
  <c r="T21" i="29"/>
  <c r="N22" i="29"/>
  <c r="N23" i="29"/>
  <c r="N24" i="29"/>
  <c r="N25" i="29"/>
  <c r="N26" i="29"/>
  <c r="N27" i="29"/>
  <c r="N28" i="29"/>
  <c r="N29" i="29"/>
  <c r="N30" i="29"/>
  <c r="N31" i="29"/>
  <c r="N32" i="29"/>
  <c r="N33" i="29"/>
  <c r="N34" i="29"/>
  <c r="N35" i="29"/>
  <c r="N36" i="29"/>
  <c r="N37" i="29"/>
  <c r="N38" i="29"/>
  <c r="N39" i="29"/>
  <c r="N40" i="29"/>
  <c r="N41" i="29"/>
  <c r="N42" i="29"/>
  <c r="N43" i="29"/>
  <c r="N44" i="29"/>
  <c r="N45" i="29"/>
  <c r="N46" i="29"/>
  <c r="N47" i="29"/>
  <c r="N48" i="29"/>
  <c r="N49" i="29"/>
  <c r="N50" i="29"/>
  <c r="N51" i="29"/>
  <c r="N52" i="29"/>
  <c r="N53" i="29"/>
  <c r="N54" i="29"/>
  <c r="N55" i="29"/>
  <c r="N56" i="29"/>
  <c r="N57" i="29"/>
  <c r="N58" i="29"/>
  <c r="N59" i="29"/>
  <c r="N60" i="29"/>
  <c r="N61" i="29"/>
  <c r="N62" i="29"/>
  <c r="N63" i="29"/>
  <c r="N64" i="29"/>
  <c r="N65" i="29"/>
  <c r="N66" i="29"/>
  <c r="N67" i="29"/>
  <c r="N68" i="29"/>
  <c r="N69" i="29"/>
  <c r="N70" i="29"/>
  <c r="N71" i="29"/>
  <c r="N72" i="29"/>
  <c r="N73" i="29"/>
  <c r="N74" i="29"/>
  <c r="N75" i="29"/>
  <c r="N76" i="29"/>
  <c r="N77" i="29"/>
  <c r="N78" i="29"/>
  <c r="N79" i="29"/>
  <c r="N80" i="29"/>
  <c r="N81" i="29"/>
  <c r="N82" i="29"/>
  <c r="N83" i="29"/>
  <c r="N84" i="29"/>
  <c r="N85" i="29"/>
  <c r="N86" i="29"/>
  <c r="N87" i="29"/>
  <c r="N88" i="29"/>
  <c r="N89" i="29"/>
  <c r="N90" i="29"/>
  <c r="N91" i="29"/>
  <c r="N92" i="29"/>
  <c r="N93" i="29"/>
  <c r="N94" i="29"/>
  <c r="N95" i="29"/>
  <c r="N96" i="29"/>
  <c r="N97" i="29"/>
  <c r="N98" i="29"/>
  <c r="N99" i="29"/>
  <c r="N100" i="29"/>
  <c r="N101" i="29"/>
  <c r="N102" i="29"/>
  <c r="N103" i="29"/>
  <c r="N104" i="29"/>
  <c r="N105" i="29"/>
  <c r="N106" i="29"/>
  <c r="N107" i="29"/>
  <c r="N108" i="29"/>
  <c r="N109" i="29"/>
  <c r="N110" i="29"/>
  <c r="N111" i="29"/>
  <c r="N112" i="29"/>
  <c r="N113" i="29"/>
  <c r="N114" i="29"/>
  <c r="N115" i="29"/>
  <c r="N116" i="29"/>
  <c r="N117" i="29"/>
  <c r="N118" i="29"/>
  <c r="N119" i="29"/>
  <c r="N120" i="29"/>
  <c r="N21" i="29"/>
  <c r="U22" i="29"/>
  <c r="U23" i="29"/>
  <c r="U24" i="29"/>
  <c r="U25" i="29"/>
  <c r="U26" i="29"/>
  <c r="U27" i="29"/>
  <c r="U28" i="29"/>
  <c r="U29" i="29"/>
  <c r="U30" i="29"/>
  <c r="U31" i="29"/>
  <c r="U32" i="29"/>
  <c r="U33" i="29"/>
  <c r="U34" i="29"/>
  <c r="U35" i="29"/>
  <c r="U36" i="29"/>
  <c r="U37" i="29"/>
  <c r="U38" i="29"/>
  <c r="U39" i="29"/>
  <c r="U40" i="29"/>
  <c r="U41" i="29"/>
  <c r="U42" i="29"/>
  <c r="U43" i="29"/>
  <c r="U44" i="29"/>
  <c r="U45" i="29"/>
  <c r="U46"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U88" i="29"/>
  <c r="U89" i="29"/>
  <c r="U90" i="29"/>
  <c r="U91" i="29"/>
  <c r="U92" i="29"/>
  <c r="U93" i="29"/>
  <c r="U94" i="29"/>
  <c r="U95" i="29"/>
  <c r="U96" i="29"/>
  <c r="U97" i="29"/>
  <c r="U98" i="29"/>
  <c r="U99" i="29"/>
  <c r="U100" i="29"/>
  <c r="U101" i="29"/>
  <c r="U102" i="29"/>
  <c r="U103" i="29"/>
  <c r="U104" i="29"/>
  <c r="U105" i="29"/>
  <c r="U106" i="29"/>
  <c r="U107" i="29"/>
  <c r="U108" i="29"/>
  <c r="U109" i="29"/>
  <c r="U110" i="29"/>
  <c r="U111" i="29"/>
  <c r="U112" i="29"/>
  <c r="U113" i="29"/>
  <c r="U114" i="29"/>
  <c r="U115" i="29"/>
  <c r="U116" i="29"/>
  <c r="U117" i="29"/>
  <c r="U118" i="29"/>
  <c r="U119" i="29"/>
  <c r="U120" i="29"/>
  <c r="U21" i="29"/>
  <c r="O22" i="29"/>
  <c r="O23" i="29"/>
  <c r="O24" i="29"/>
  <c r="O25" i="29"/>
  <c r="O26" i="29"/>
  <c r="O27" i="29"/>
  <c r="O28" i="29"/>
  <c r="O29" i="29"/>
  <c r="O30" i="29"/>
  <c r="O31" i="29"/>
  <c r="O32" i="29"/>
  <c r="O33" i="29"/>
  <c r="O34" i="29"/>
  <c r="O35" i="29"/>
  <c r="O36" i="29"/>
  <c r="O37" i="29"/>
  <c r="O38" i="29"/>
  <c r="O39" i="29"/>
  <c r="O40" i="29"/>
  <c r="O41" i="29"/>
  <c r="O42" i="29"/>
  <c r="O43" i="29"/>
  <c r="O44" i="29"/>
  <c r="O45" i="29"/>
  <c r="O46"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O80" i="29"/>
  <c r="O81" i="29"/>
  <c r="O82" i="29"/>
  <c r="O83" i="29"/>
  <c r="O84" i="29"/>
  <c r="O85" i="29"/>
  <c r="O86" i="29"/>
  <c r="O87" i="29"/>
  <c r="O88" i="29"/>
  <c r="O89" i="29"/>
  <c r="O90" i="29"/>
  <c r="O91" i="29"/>
  <c r="O92" i="29"/>
  <c r="O93" i="29"/>
  <c r="O94" i="29"/>
  <c r="O95" i="29"/>
  <c r="O96" i="29"/>
  <c r="O97" i="29"/>
  <c r="O98" i="29"/>
  <c r="O99" i="29"/>
  <c r="O100" i="29"/>
  <c r="O101" i="29"/>
  <c r="O102" i="29"/>
  <c r="O103" i="29"/>
  <c r="O104" i="29"/>
  <c r="O105" i="29"/>
  <c r="O106" i="29"/>
  <c r="O107" i="29"/>
  <c r="O108" i="29"/>
  <c r="O109" i="29"/>
  <c r="O110" i="29"/>
  <c r="O111" i="29"/>
  <c r="O112" i="29"/>
  <c r="O113" i="29"/>
  <c r="O114" i="29"/>
  <c r="O115" i="29"/>
  <c r="O116" i="29"/>
  <c r="O117" i="29"/>
  <c r="O118" i="29"/>
  <c r="O119" i="29"/>
  <c r="O120" i="29"/>
  <c r="O21" i="29"/>
  <c r="U119" i="27"/>
  <c r="U118" i="27"/>
  <c r="U117" i="27"/>
  <c r="U116" i="27"/>
  <c r="U115" i="27"/>
  <c r="U114" i="27"/>
  <c r="U113" i="27"/>
  <c r="U112" i="27"/>
  <c r="U111" i="27"/>
  <c r="U110" i="27"/>
  <c r="U109" i="27"/>
  <c r="U108" i="27"/>
  <c r="U107" i="27"/>
  <c r="U106" i="27"/>
  <c r="U105" i="27"/>
  <c r="U104" i="27"/>
  <c r="U103" i="27"/>
  <c r="U102" i="27"/>
  <c r="U101" i="27"/>
  <c r="U100" i="27"/>
  <c r="U99" i="27"/>
  <c r="U98" i="27"/>
  <c r="U97" i="27"/>
  <c r="U96" i="27"/>
  <c r="U95" i="27"/>
  <c r="U94" i="27"/>
  <c r="U93" i="27"/>
  <c r="U92" i="27"/>
  <c r="U91" i="27"/>
  <c r="U90" i="27"/>
  <c r="U89" i="27"/>
  <c r="U88" i="27"/>
  <c r="U87" i="27"/>
  <c r="U86" i="27"/>
  <c r="U85" i="27"/>
  <c r="U84" i="27"/>
  <c r="U83" i="27"/>
  <c r="U82" i="27"/>
  <c r="U81" i="27"/>
  <c r="U80" i="27"/>
  <c r="U79" i="27"/>
  <c r="U78" i="27"/>
  <c r="U77" i="27"/>
  <c r="U76" i="27"/>
  <c r="U75" i="27"/>
  <c r="U74" i="27"/>
  <c r="U73" i="27"/>
  <c r="U72" i="27"/>
  <c r="U71" i="27"/>
  <c r="U70" i="27"/>
  <c r="U69" i="27"/>
  <c r="U68" i="27"/>
  <c r="U67" i="27"/>
  <c r="U66" i="27"/>
  <c r="U65" i="27"/>
  <c r="U64" i="27"/>
  <c r="U63" i="27"/>
  <c r="U62" i="27"/>
  <c r="U61" i="27"/>
  <c r="U60" i="27"/>
  <c r="U59" i="27"/>
  <c r="U58" i="27"/>
  <c r="U57" i="27"/>
  <c r="U56" i="27"/>
  <c r="U55" i="27"/>
  <c r="U54" i="27"/>
  <c r="U53" i="27"/>
  <c r="U52" i="27"/>
  <c r="U51" i="27"/>
  <c r="U50" i="27"/>
  <c r="U49" i="27"/>
  <c r="U48" i="27"/>
  <c r="U47" i="27"/>
  <c r="U46" i="27"/>
  <c r="U45" i="27"/>
  <c r="U44" i="27"/>
  <c r="U43" i="27"/>
  <c r="U42" i="27"/>
  <c r="U41" i="27"/>
  <c r="U40" i="27"/>
  <c r="U39" i="27"/>
  <c r="U38" i="27"/>
  <c r="U37" i="27"/>
  <c r="U36" i="27"/>
  <c r="U35" i="27"/>
  <c r="U34" i="27"/>
  <c r="U33" i="27"/>
  <c r="U32" i="27"/>
  <c r="U31" i="27"/>
  <c r="U30" i="27"/>
  <c r="U29" i="27"/>
  <c r="U28" i="27"/>
  <c r="U27" i="27"/>
  <c r="U26" i="27"/>
  <c r="U25" i="27"/>
  <c r="U24" i="27"/>
  <c r="U23" i="27"/>
  <c r="U22" i="27"/>
  <c r="U21" i="27"/>
  <c r="U20" i="27"/>
  <c r="O21" i="27"/>
  <c r="O22" i="27"/>
  <c r="E22" i="22" s="1"/>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O86" i="27"/>
  <c r="O87" i="27"/>
  <c r="O88" i="27"/>
  <c r="O89" i="27"/>
  <c r="O90" i="27"/>
  <c r="O91" i="27"/>
  <c r="O92" i="27"/>
  <c r="O93" i="27"/>
  <c r="O94" i="27"/>
  <c r="O95" i="27"/>
  <c r="O96" i="27"/>
  <c r="O97" i="27"/>
  <c r="O98" i="27"/>
  <c r="O99" i="27"/>
  <c r="O100" i="27"/>
  <c r="O101" i="27"/>
  <c r="O102" i="27"/>
  <c r="O103" i="27"/>
  <c r="O104" i="27"/>
  <c r="O105" i="27"/>
  <c r="O106" i="27"/>
  <c r="O107" i="27"/>
  <c r="O108" i="27"/>
  <c r="O109" i="27"/>
  <c r="O110" i="27"/>
  <c r="O111" i="27"/>
  <c r="O112" i="27"/>
  <c r="O113" i="27"/>
  <c r="O114" i="27"/>
  <c r="O115" i="27"/>
  <c r="O116" i="27"/>
  <c r="O117" i="27"/>
  <c r="O118" i="27"/>
  <c r="O119" i="27"/>
  <c r="O20" i="27"/>
  <c r="I20" i="27"/>
  <c r="T21" i="27"/>
  <c r="T22" i="27"/>
  <c r="T23" i="27"/>
  <c r="T24" i="27"/>
  <c r="T25" i="27"/>
  <c r="T26" i="27"/>
  <c r="T27" i="27"/>
  <c r="T28" i="27"/>
  <c r="T29" i="27"/>
  <c r="T30" i="27"/>
  <c r="T31" i="27"/>
  <c r="T32" i="27"/>
  <c r="T33" i="27"/>
  <c r="T34" i="27"/>
  <c r="T35" i="27"/>
  <c r="T36" i="27"/>
  <c r="T37" i="27"/>
  <c r="T38" i="27"/>
  <c r="T39" i="27"/>
  <c r="T40" i="27"/>
  <c r="T41" i="27"/>
  <c r="T42" i="27"/>
  <c r="T43" i="27"/>
  <c r="T44" i="27"/>
  <c r="T45" i="27"/>
  <c r="T46" i="27"/>
  <c r="T47" i="27"/>
  <c r="T48" i="27"/>
  <c r="T49" i="27"/>
  <c r="T50" i="27"/>
  <c r="T51" i="27"/>
  <c r="T52" i="27"/>
  <c r="T53" i="27"/>
  <c r="T54" i="27"/>
  <c r="T55" i="27"/>
  <c r="T56" i="27"/>
  <c r="T57" i="27"/>
  <c r="T58" i="27"/>
  <c r="T59" i="27"/>
  <c r="T60" i="27"/>
  <c r="T61" i="27"/>
  <c r="T62" i="27"/>
  <c r="T63" i="27"/>
  <c r="T64" i="27"/>
  <c r="T65" i="27"/>
  <c r="T66" i="27"/>
  <c r="T67" i="27"/>
  <c r="T68" i="27"/>
  <c r="T69" i="27"/>
  <c r="T70" i="27"/>
  <c r="T71" i="27"/>
  <c r="T72" i="27"/>
  <c r="T73" i="27"/>
  <c r="T74" i="27"/>
  <c r="T75" i="27"/>
  <c r="T76" i="27"/>
  <c r="T77" i="27"/>
  <c r="T78" i="27"/>
  <c r="T79" i="27"/>
  <c r="T80" i="27"/>
  <c r="T81" i="27"/>
  <c r="T82" i="27"/>
  <c r="T83" i="27"/>
  <c r="T84" i="27"/>
  <c r="T85" i="27"/>
  <c r="T86" i="27"/>
  <c r="T87" i="27"/>
  <c r="T88" i="27"/>
  <c r="T89" i="27"/>
  <c r="T90" i="27"/>
  <c r="T91" i="27"/>
  <c r="T92" i="27"/>
  <c r="T93" i="27"/>
  <c r="T94" i="27"/>
  <c r="T95" i="27"/>
  <c r="T96" i="27"/>
  <c r="T97" i="27"/>
  <c r="T98" i="27"/>
  <c r="T99" i="27"/>
  <c r="T100" i="27"/>
  <c r="T101" i="27"/>
  <c r="T102" i="27"/>
  <c r="T103" i="27"/>
  <c r="T104" i="27"/>
  <c r="T105" i="27"/>
  <c r="T106" i="27"/>
  <c r="T107" i="27"/>
  <c r="T108" i="27"/>
  <c r="T109" i="27"/>
  <c r="T110" i="27"/>
  <c r="T111" i="27"/>
  <c r="T112" i="27"/>
  <c r="T113" i="27"/>
  <c r="T114" i="27"/>
  <c r="T115" i="27"/>
  <c r="T116" i="27"/>
  <c r="T117" i="27"/>
  <c r="T118" i="27"/>
  <c r="T119" i="27"/>
  <c r="T20" i="27"/>
  <c r="C14" i="22"/>
  <c r="C15" i="22"/>
  <c r="C16" i="22"/>
  <c r="C18" i="22"/>
  <c r="C21" i="22"/>
  <c r="C22" i="22"/>
  <c r="C23" i="22"/>
  <c r="C24" i="22"/>
  <c r="E24" i="22" s="1"/>
  <c r="C13" i="22"/>
  <c r="B21" i="22"/>
  <c r="B22" i="22"/>
  <c r="B23" i="22"/>
  <c r="B13" i="22"/>
  <c r="B14" i="22"/>
  <c r="B15" i="22"/>
  <c r="B16" i="22"/>
  <c r="B17" i="22"/>
  <c r="B18" i="22"/>
  <c r="B19" i="22"/>
  <c r="B20" i="22"/>
  <c r="I21" i="27"/>
  <c r="I22" i="27"/>
  <c r="I23" i="27"/>
  <c r="I24" i="27"/>
  <c r="I25" i="27"/>
  <c r="I26" i="27"/>
  <c r="I27" i="27"/>
  <c r="I28" i="27"/>
  <c r="I29" i="27"/>
  <c r="I30" i="27"/>
  <c r="I31" i="27"/>
  <c r="I32" i="27"/>
  <c r="I33" i="27"/>
  <c r="I34" i="27"/>
  <c r="I35" i="27"/>
  <c r="I36" i="27"/>
  <c r="I37" i="27"/>
  <c r="I38" i="27"/>
  <c r="I39" i="27"/>
  <c r="I40" i="27"/>
  <c r="I41" i="27"/>
  <c r="I42" i="27"/>
  <c r="I43" i="27"/>
  <c r="I44" i="27"/>
  <c r="I45" i="27"/>
  <c r="I46" i="27"/>
  <c r="I47" i="27"/>
  <c r="I48" i="27"/>
  <c r="I49" i="27"/>
  <c r="I50" i="27"/>
  <c r="I51" i="27"/>
  <c r="I52" i="27"/>
  <c r="I53" i="27"/>
  <c r="I54" i="27"/>
  <c r="I55" i="27"/>
  <c r="I56" i="27"/>
  <c r="I57" i="27"/>
  <c r="I58" i="27"/>
  <c r="I59" i="27"/>
  <c r="I60" i="27"/>
  <c r="I61" i="27"/>
  <c r="I62" i="27"/>
  <c r="I63" i="27"/>
  <c r="I64" i="27"/>
  <c r="I65" i="27"/>
  <c r="I66" i="27"/>
  <c r="I67" i="27"/>
  <c r="I68" i="27"/>
  <c r="I69" i="27"/>
  <c r="I70" i="27"/>
  <c r="I71" i="27"/>
  <c r="I72" i="27"/>
  <c r="I73" i="27"/>
  <c r="I74" i="27"/>
  <c r="I75" i="27"/>
  <c r="I76" i="27"/>
  <c r="I77" i="27"/>
  <c r="I78" i="27"/>
  <c r="I79" i="27"/>
  <c r="I80" i="27"/>
  <c r="I81" i="27"/>
  <c r="I82" i="27"/>
  <c r="I83" i="27"/>
  <c r="I84" i="27"/>
  <c r="I85" i="27"/>
  <c r="I86" i="27"/>
  <c r="I87" i="27"/>
  <c r="I88" i="27"/>
  <c r="I89" i="27"/>
  <c r="I90" i="27"/>
  <c r="I91" i="27"/>
  <c r="I92" i="27"/>
  <c r="I93" i="27"/>
  <c r="I94" i="27"/>
  <c r="I95" i="27"/>
  <c r="I96" i="27"/>
  <c r="I97" i="27"/>
  <c r="I98" i="27"/>
  <c r="I99" i="27"/>
  <c r="I100" i="27"/>
  <c r="I101" i="27"/>
  <c r="I102" i="27"/>
  <c r="I103" i="27"/>
  <c r="I104" i="27"/>
  <c r="I105" i="27"/>
  <c r="I106" i="27"/>
  <c r="I107" i="27"/>
  <c r="I108" i="27"/>
  <c r="I109" i="27"/>
  <c r="I110" i="27"/>
  <c r="I111" i="27"/>
  <c r="I112" i="27"/>
  <c r="I113" i="27"/>
  <c r="I114" i="27"/>
  <c r="I115" i="27"/>
  <c r="I116" i="27"/>
  <c r="I117" i="27"/>
  <c r="I118" i="27"/>
  <c r="I119" i="27"/>
  <c r="F5" i="27"/>
  <c r="F6" i="27"/>
  <c r="F7" i="27"/>
  <c r="F8" i="27"/>
  <c r="F9" i="27"/>
  <c r="F10" i="27"/>
  <c r="F11" i="27"/>
  <c r="F4" i="27"/>
  <c r="H22" i="29"/>
  <c r="H23" i="29"/>
  <c r="H24" i="29"/>
  <c r="H25" i="29"/>
  <c r="H26" i="29"/>
  <c r="H27" i="29"/>
  <c r="H28" i="29"/>
  <c r="H29" i="29"/>
  <c r="H30" i="29"/>
  <c r="H31" i="29"/>
  <c r="H32" i="29"/>
  <c r="H33" i="29"/>
  <c r="H34" i="29"/>
  <c r="H35" i="29"/>
  <c r="H36" i="29"/>
  <c r="H37" i="29"/>
  <c r="H38" i="29"/>
  <c r="H39" i="29"/>
  <c r="H40" i="29"/>
  <c r="H41" i="29"/>
  <c r="H42" i="29"/>
  <c r="H43" i="29"/>
  <c r="H44" i="29"/>
  <c r="H45" i="29"/>
  <c r="H46" i="29"/>
  <c r="H47" i="29"/>
  <c r="H48" i="29"/>
  <c r="H49" i="29"/>
  <c r="H50" i="29"/>
  <c r="H51" i="29"/>
  <c r="H52" i="29"/>
  <c r="H53" i="29"/>
  <c r="H54" i="29"/>
  <c r="H55" i="29"/>
  <c r="H56" i="29"/>
  <c r="H57" i="29"/>
  <c r="H58" i="29"/>
  <c r="H59" i="29"/>
  <c r="H60" i="29"/>
  <c r="H61" i="29"/>
  <c r="H62" i="29"/>
  <c r="H63" i="29"/>
  <c r="H64" i="29"/>
  <c r="H65" i="29"/>
  <c r="H66" i="29"/>
  <c r="H67" i="29"/>
  <c r="H68" i="29"/>
  <c r="H69" i="29"/>
  <c r="H70" i="29"/>
  <c r="H71" i="29"/>
  <c r="H72" i="29"/>
  <c r="H73" i="29"/>
  <c r="H74" i="29"/>
  <c r="H75" i="29"/>
  <c r="H76" i="29"/>
  <c r="H77" i="29"/>
  <c r="H78" i="29"/>
  <c r="H79" i="29"/>
  <c r="H80" i="29"/>
  <c r="H81" i="29"/>
  <c r="H82" i="29"/>
  <c r="H83" i="29"/>
  <c r="H84" i="29"/>
  <c r="H85" i="29"/>
  <c r="H86" i="29"/>
  <c r="H87" i="29"/>
  <c r="H88" i="29"/>
  <c r="H89" i="29"/>
  <c r="H90" i="29"/>
  <c r="H91" i="29"/>
  <c r="H92" i="29"/>
  <c r="H93" i="29"/>
  <c r="H94" i="29"/>
  <c r="H95" i="29"/>
  <c r="H96" i="29"/>
  <c r="H97" i="29"/>
  <c r="H98" i="29"/>
  <c r="H99" i="29"/>
  <c r="H100" i="29"/>
  <c r="H101" i="29"/>
  <c r="H102" i="29"/>
  <c r="H103" i="29"/>
  <c r="H104" i="29"/>
  <c r="H105" i="29"/>
  <c r="H106" i="29"/>
  <c r="H107" i="29"/>
  <c r="H108" i="29"/>
  <c r="H109" i="29"/>
  <c r="H110" i="29"/>
  <c r="H111" i="29"/>
  <c r="H112" i="29"/>
  <c r="H113" i="29"/>
  <c r="H114" i="29"/>
  <c r="H115" i="29"/>
  <c r="H116" i="29"/>
  <c r="H117" i="29"/>
  <c r="H118" i="29"/>
  <c r="H119" i="29"/>
  <c r="H120" i="29"/>
  <c r="H21" i="29"/>
  <c r="I22" i="29"/>
  <c r="I23" i="29"/>
  <c r="I24" i="29"/>
  <c r="I25" i="29"/>
  <c r="I26" i="29"/>
  <c r="I27" i="29"/>
  <c r="I28" i="29"/>
  <c r="I29" i="29"/>
  <c r="I30" i="29"/>
  <c r="I31" i="29"/>
  <c r="I32" i="29"/>
  <c r="I33" i="29"/>
  <c r="I34" i="29"/>
  <c r="I35" i="29"/>
  <c r="I36" i="29"/>
  <c r="I37" i="29"/>
  <c r="I38" i="29"/>
  <c r="I39" i="29"/>
  <c r="I40" i="29"/>
  <c r="I41" i="29"/>
  <c r="I42" i="29"/>
  <c r="I43" i="29"/>
  <c r="I44" i="29"/>
  <c r="I45" i="29"/>
  <c r="I46" i="29"/>
  <c r="I47" i="29"/>
  <c r="I48" i="29"/>
  <c r="I49" i="29"/>
  <c r="I50" i="29"/>
  <c r="I51" i="29"/>
  <c r="I52" i="29"/>
  <c r="I53" i="29"/>
  <c r="I54" i="29"/>
  <c r="I55" i="29"/>
  <c r="I56" i="29"/>
  <c r="I57" i="29"/>
  <c r="I58" i="29"/>
  <c r="I59" i="29"/>
  <c r="I60" i="29"/>
  <c r="I61" i="29"/>
  <c r="I62" i="29"/>
  <c r="I63" i="29"/>
  <c r="I64" i="29"/>
  <c r="I65" i="29"/>
  <c r="I66" i="29"/>
  <c r="I67" i="29"/>
  <c r="I68" i="29"/>
  <c r="I69" i="29"/>
  <c r="I70" i="29"/>
  <c r="I71" i="29"/>
  <c r="I72" i="29"/>
  <c r="I73" i="29"/>
  <c r="I74" i="29"/>
  <c r="I75" i="29"/>
  <c r="I76" i="29"/>
  <c r="I77" i="29"/>
  <c r="I78" i="29"/>
  <c r="I79" i="29"/>
  <c r="I80" i="29"/>
  <c r="I81" i="29"/>
  <c r="I82" i="29"/>
  <c r="I83" i="29"/>
  <c r="I84" i="29"/>
  <c r="I85" i="29"/>
  <c r="I86" i="29"/>
  <c r="I87" i="29"/>
  <c r="I88" i="29"/>
  <c r="I89" i="29"/>
  <c r="I90" i="29"/>
  <c r="I91" i="29"/>
  <c r="I92" i="29"/>
  <c r="I93" i="29"/>
  <c r="I94" i="29"/>
  <c r="I95" i="29"/>
  <c r="I96" i="29"/>
  <c r="I97" i="29"/>
  <c r="I98" i="29"/>
  <c r="I99" i="29"/>
  <c r="I100" i="29"/>
  <c r="I101" i="29"/>
  <c r="I102" i="29"/>
  <c r="I103" i="29"/>
  <c r="I104" i="29"/>
  <c r="I105" i="29"/>
  <c r="I106" i="29"/>
  <c r="I107" i="29"/>
  <c r="I108" i="29"/>
  <c r="I109" i="29"/>
  <c r="I110" i="29"/>
  <c r="I111" i="29"/>
  <c r="I112" i="29"/>
  <c r="I113" i="29"/>
  <c r="I114" i="29"/>
  <c r="I115" i="29"/>
  <c r="I116" i="29"/>
  <c r="I117" i="29"/>
  <c r="I118" i="29"/>
  <c r="I119" i="29"/>
  <c r="I120" i="29"/>
  <c r="I21" i="29"/>
  <c r="C34" i="22"/>
  <c r="C35" i="22"/>
  <c r="C36" i="22"/>
  <c r="C37" i="22"/>
  <c r="C38" i="22"/>
  <c r="C39" i="22"/>
  <c r="C40" i="22"/>
  <c r="C41" i="22"/>
  <c r="C42" i="22"/>
  <c r="C43" i="22"/>
  <c r="C44" i="22"/>
  <c r="C33" i="22"/>
  <c r="N21" i="27"/>
  <c r="N22" i="27"/>
  <c r="N23" i="27"/>
  <c r="N24" i="27"/>
  <c r="N25" i="27"/>
  <c r="N26" i="27"/>
  <c r="N27" i="27"/>
  <c r="N28" i="27"/>
  <c r="N29" i="27"/>
  <c r="N30" i="27"/>
  <c r="N31" i="27"/>
  <c r="N32" i="27"/>
  <c r="N33" i="27"/>
  <c r="N34" i="27"/>
  <c r="N35" i="27"/>
  <c r="N36" i="27"/>
  <c r="N37" i="27"/>
  <c r="N38" i="27"/>
  <c r="N39" i="27"/>
  <c r="N40" i="27"/>
  <c r="N41" i="27"/>
  <c r="N42" i="27"/>
  <c r="N43" i="27"/>
  <c r="N44" i="27"/>
  <c r="N45" i="27"/>
  <c r="N46" i="27"/>
  <c r="N47" i="27"/>
  <c r="N48" i="27"/>
  <c r="N49" i="27"/>
  <c r="N50" i="27"/>
  <c r="N51" i="27"/>
  <c r="N52" i="27"/>
  <c r="N53" i="27"/>
  <c r="N54" i="27"/>
  <c r="N55" i="27"/>
  <c r="N56" i="27"/>
  <c r="N57" i="27"/>
  <c r="N58" i="27"/>
  <c r="N59" i="27"/>
  <c r="N60" i="27"/>
  <c r="N61" i="27"/>
  <c r="N62" i="27"/>
  <c r="N63" i="27"/>
  <c r="N64" i="27"/>
  <c r="N65" i="27"/>
  <c r="N66" i="27"/>
  <c r="N67" i="27"/>
  <c r="N68" i="27"/>
  <c r="N69" i="27"/>
  <c r="N70" i="27"/>
  <c r="N71" i="27"/>
  <c r="N72" i="27"/>
  <c r="N73" i="27"/>
  <c r="N74" i="27"/>
  <c r="N75" i="27"/>
  <c r="N76" i="27"/>
  <c r="N77" i="27"/>
  <c r="N78" i="27"/>
  <c r="N79" i="27"/>
  <c r="N80" i="27"/>
  <c r="N81" i="27"/>
  <c r="N82" i="27"/>
  <c r="N83" i="27"/>
  <c r="N84" i="27"/>
  <c r="N85" i="27"/>
  <c r="N86" i="27"/>
  <c r="N87" i="27"/>
  <c r="N88" i="27"/>
  <c r="N89" i="27"/>
  <c r="N90" i="27"/>
  <c r="N91" i="27"/>
  <c r="N92" i="27"/>
  <c r="N93" i="27"/>
  <c r="N94" i="27"/>
  <c r="N95" i="27"/>
  <c r="N96" i="27"/>
  <c r="N97" i="27"/>
  <c r="N98" i="27"/>
  <c r="N99" i="27"/>
  <c r="N100" i="27"/>
  <c r="N101" i="27"/>
  <c r="N102" i="27"/>
  <c r="N103" i="27"/>
  <c r="N104" i="27"/>
  <c r="N105" i="27"/>
  <c r="N106" i="27"/>
  <c r="N107" i="27"/>
  <c r="N108" i="27"/>
  <c r="N109" i="27"/>
  <c r="N110" i="27"/>
  <c r="N111" i="27"/>
  <c r="N112" i="27"/>
  <c r="N113" i="27"/>
  <c r="N114" i="27"/>
  <c r="N115" i="27"/>
  <c r="N116" i="27"/>
  <c r="N117" i="27"/>
  <c r="N118" i="27"/>
  <c r="N119" i="27"/>
  <c r="N20" i="27"/>
  <c r="H21" i="27"/>
  <c r="H22" i="27"/>
  <c r="H23" i="27"/>
  <c r="H24" i="27"/>
  <c r="H25" i="27"/>
  <c r="H26" i="27"/>
  <c r="H27" i="27"/>
  <c r="H28" i="27"/>
  <c r="H29" i="27"/>
  <c r="H30" i="27"/>
  <c r="H31" i="27"/>
  <c r="H32" i="27"/>
  <c r="H33" i="27"/>
  <c r="H34" i="27"/>
  <c r="H35" i="27"/>
  <c r="H36" i="27"/>
  <c r="H37" i="27"/>
  <c r="H38" i="27"/>
  <c r="H39" i="27"/>
  <c r="H40" i="27"/>
  <c r="H41" i="27"/>
  <c r="H42" i="27"/>
  <c r="H43" i="27"/>
  <c r="H44" i="27"/>
  <c r="H45" i="27"/>
  <c r="H46" i="27"/>
  <c r="H47" i="27"/>
  <c r="H48" i="27"/>
  <c r="H49" i="27"/>
  <c r="H50" i="27"/>
  <c r="H51" i="27"/>
  <c r="H52" i="27"/>
  <c r="H53" i="27"/>
  <c r="H54" i="27"/>
  <c r="H55" i="27"/>
  <c r="H56" i="27"/>
  <c r="H57" i="27"/>
  <c r="H58" i="27"/>
  <c r="H59" i="27"/>
  <c r="H60" i="27"/>
  <c r="H61" i="27"/>
  <c r="H62" i="27"/>
  <c r="H63" i="27"/>
  <c r="H64" i="27"/>
  <c r="H65" i="27"/>
  <c r="H66" i="27"/>
  <c r="H67" i="27"/>
  <c r="H68" i="27"/>
  <c r="H69" i="27"/>
  <c r="H70" i="27"/>
  <c r="H71" i="27"/>
  <c r="H72" i="27"/>
  <c r="H73" i="27"/>
  <c r="H74" i="27"/>
  <c r="H75" i="27"/>
  <c r="H76" i="27"/>
  <c r="H77" i="27"/>
  <c r="H78" i="27"/>
  <c r="H79" i="27"/>
  <c r="H80" i="27"/>
  <c r="H81" i="27"/>
  <c r="H82" i="27"/>
  <c r="H83" i="27"/>
  <c r="H84" i="27"/>
  <c r="H85" i="27"/>
  <c r="H86" i="27"/>
  <c r="H87" i="27"/>
  <c r="H88" i="27"/>
  <c r="H89" i="27"/>
  <c r="H90" i="27"/>
  <c r="H91" i="27"/>
  <c r="H92" i="27"/>
  <c r="H93" i="27"/>
  <c r="H94" i="27"/>
  <c r="H95" i="27"/>
  <c r="H96" i="27"/>
  <c r="H97" i="27"/>
  <c r="H98" i="27"/>
  <c r="H99" i="27"/>
  <c r="H100" i="27"/>
  <c r="H101" i="27"/>
  <c r="H102" i="27"/>
  <c r="H103" i="27"/>
  <c r="H104" i="27"/>
  <c r="H105" i="27"/>
  <c r="H106" i="27"/>
  <c r="H107" i="27"/>
  <c r="H108" i="27"/>
  <c r="H109" i="27"/>
  <c r="H110" i="27"/>
  <c r="H111" i="27"/>
  <c r="H112" i="27"/>
  <c r="H113" i="27"/>
  <c r="H114" i="27"/>
  <c r="H115" i="27"/>
  <c r="H116" i="27"/>
  <c r="H117" i="27"/>
  <c r="H118" i="27"/>
  <c r="H119" i="27"/>
  <c r="H20" i="27"/>
  <c r="B33" i="22"/>
  <c r="B34" i="22"/>
  <c r="B35" i="22"/>
  <c r="B36" i="22"/>
  <c r="B37" i="22"/>
  <c r="B38" i="22"/>
  <c r="B40" i="22"/>
  <c r="B41" i="22"/>
  <c r="B42" i="22"/>
  <c r="B43" i="22"/>
  <c r="B44" i="22"/>
  <c r="N14" i="25"/>
  <c r="H69" i="25"/>
  <c r="H70" i="25"/>
  <c r="H71" i="25"/>
  <c r="H72" i="25"/>
  <c r="H73" i="25"/>
  <c r="H74" i="25"/>
  <c r="H75" i="25"/>
  <c r="H76" i="25"/>
  <c r="H77" i="25"/>
  <c r="H78" i="25"/>
  <c r="H79" i="25"/>
  <c r="H80" i="25"/>
  <c r="H81" i="25"/>
  <c r="H82" i="25"/>
  <c r="H83" i="25"/>
  <c r="H84" i="25"/>
  <c r="H85" i="25"/>
  <c r="H86" i="25"/>
  <c r="H87" i="25"/>
  <c r="H88" i="25"/>
  <c r="H89" i="25"/>
  <c r="H90" i="25"/>
  <c r="H91" i="25"/>
  <c r="H92" i="25"/>
  <c r="H93" i="25"/>
  <c r="H94" i="25"/>
  <c r="H95" i="25"/>
  <c r="H96" i="25"/>
  <c r="H97" i="25"/>
  <c r="H98" i="25"/>
  <c r="H99" i="25"/>
  <c r="H100" i="25"/>
  <c r="H101" i="25"/>
  <c r="H102" i="25"/>
  <c r="H103" i="25"/>
  <c r="H104" i="25"/>
  <c r="H105" i="25"/>
  <c r="H106" i="25"/>
  <c r="H107" i="25"/>
  <c r="H108" i="25"/>
  <c r="H109" i="25"/>
  <c r="H110" i="25"/>
  <c r="H111" i="25"/>
  <c r="H112" i="25"/>
  <c r="H113" i="25"/>
  <c r="H114" i="25"/>
  <c r="H115" i="25"/>
  <c r="H68" i="25"/>
  <c r="T15" i="25"/>
  <c r="T16" i="25"/>
  <c r="T17" i="25"/>
  <c r="T18" i="25"/>
  <c r="T19" i="25"/>
  <c r="T20" i="25"/>
  <c r="T21" i="25"/>
  <c r="T22" i="25"/>
  <c r="T23" i="25"/>
  <c r="T24" i="25"/>
  <c r="T25" i="25"/>
  <c r="T26" i="25"/>
  <c r="T27" i="25"/>
  <c r="T28" i="25"/>
  <c r="T29" i="25"/>
  <c r="T30" i="25"/>
  <c r="T31" i="25"/>
  <c r="T32" i="25"/>
  <c r="T33" i="25"/>
  <c r="T34" i="25"/>
  <c r="T35" i="25"/>
  <c r="T36" i="25"/>
  <c r="T37" i="25"/>
  <c r="T38" i="25"/>
  <c r="T39" i="25"/>
  <c r="T40" i="25"/>
  <c r="T41" i="25"/>
  <c r="T42" i="25"/>
  <c r="T43" i="25"/>
  <c r="T44" i="25"/>
  <c r="T45" i="25"/>
  <c r="T46" i="25"/>
  <c r="T47" i="25"/>
  <c r="T48" i="25"/>
  <c r="T49" i="25"/>
  <c r="T50" i="25"/>
  <c r="T51" i="25"/>
  <c r="T52" i="25"/>
  <c r="T53" i="25"/>
  <c r="T54" i="25"/>
  <c r="T55" i="25"/>
  <c r="T56" i="25"/>
  <c r="T57" i="25"/>
  <c r="T58" i="25"/>
  <c r="T59" i="25"/>
  <c r="T60" i="25"/>
  <c r="T61" i="25"/>
  <c r="T62" i="25"/>
  <c r="T63" i="25"/>
  <c r="T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59" i="25"/>
  <c r="H60" i="25"/>
  <c r="H61" i="25"/>
  <c r="H62" i="25"/>
  <c r="H63" i="25"/>
  <c r="H14" i="25"/>
  <c r="D23" i="22" l="1"/>
  <c r="D22" i="22"/>
  <c r="E17" i="22"/>
  <c r="N128" i="25"/>
  <c r="E15" i="22"/>
  <c r="E14" i="22"/>
  <c r="F13" i="22"/>
  <c r="H128" i="25"/>
  <c r="T128" i="25"/>
  <c r="H140" i="25"/>
  <c r="D31" i="22" s="1"/>
  <c r="N140" i="25"/>
  <c r="E31" i="22" s="1"/>
  <c r="T140" i="25"/>
  <c r="F31" i="22" s="1"/>
  <c r="F23" i="22"/>
  <c r="F21" i="22"/>
  <c r="D24" i="22"/>
  <c r="F20" i="22"/>
  <c r="D21" i="22"/>
  <c r="E16" i="22"/>
  <c r="D20" i="22"/>
  <c r="D18" i="22"/>
  <c r="D17" i="22"/>
  <c r="F22" i="22"/>
  <c r="D16" i="22"/>
  <c r="F24" i="22"/>
  <c r="F15" i="22"/>
  <c r="D14" i="22"/>
  <c r="E13" i="22"/>
  <c r="F17" i="22"/>
  <c r="E23" i="22"/>
  <c r="E21" i="22"/>
  <c r="F18" i="22"/>
  <c r="E20" i="22"/>
  <c r="E18" i="22"/>
  <c r="D13" i="22"/>
  <c r="F14" i="22"/>
  <c r="E19" i="22"/>
  <c r="F19" i="22"/>
  <c r="F11" i="29"/>
  <c r="F12" i="29"/>
  <c r="F13" i="29"/>
  <c r="F14" i="29"/>
  <c r="F4" i="29"/>
  <c r="F5" i="29"/>
  <c r="F6" i="29"/>
  <c r="F7" i="29"/>
  <c r="F8" i="29"/>
  <c r="F9" i="29"/>
  <c r="F10" i="29"/>
  <c r="F3" i="29"/>
  <c r="C22" i="15"/>
  <c r="R16" i="29"/>
  <c r="L16" i="29"/>
  <c r="F8" i="22"/>
  <c r="E8" i="22"/>
  <c r="D8" i="22"/>
  <c r="E25" i="22" l="1"/>
  <c r="E47" i="15"/>
  <c r="E9" i="22"/>
  <c r="F9" i="22"/>
  <c r="D9" i="22"/>
  <c r="D49" i="22"/>
  <c r="E49" i="22"/>
  <c r="F49" i="22"/>
  <c r="C49" i="22"/>
  <c r="D33" i="22"/>
  <c r="R18" i="29"/>
  <c r="L18" i="29"/>
  <c r="F18" i="29"/>
  <c r="R17" i="29"/>
  <c r="L17" i="29"/>
  <c r="F17" i="29"/>
  <c r="R10" i="25"/>
  <c r="L10" i="25"/>
  <c r="F10" i="25"/>
  <c r="F17" i="27"/>
  <c r="R17" i="27"/>
  <c r="L17" i="27"/>
  <c r="D32" i="24" l="1"/>
  <c r="G32" i="24" s="1"/>
  <c r="D33" i="24"/>
  <c r="G33" i="24" s="1"/>
  <c r="D34" i="24"/>
  <c r="G34" i="24" s="1"/>
  <c r="D35" i="24"/>
  <c r="G35" i="24" s="1"/>
  <c r="D36" i="24"/>
  <c r="G36" i="24" s="1"/>
  <c r="B33" i="24"/>
  <c r="B34" i="24"/>
  <c r="B35" i="24"/>
  <c r="B36" i="24"/>
  <c r="B32" i="24"/>
  <c r="B33" i="23"/>
  <c r="B34" i="23"/>
  <c r="B35" i="23"/>
  <c r="B36" i="23"/>
  <c r="B32" i="23"/>
  <c r="B39" i="22"/>
  <c r="D32" i="23"/>
  <c r="G32" i="23" s="1"/>
  <c r="D33" i="23"/>
  <c r="G33" i="23" s="1"/>
  <c r="D34" i="23"/>
  <c r="G34" i="23" s="1"/>
  <c r="D35" i="23"/>
  <c r="G35" i="23" s="1"/>
  <c r="D36" i="23"/>
  <c r="G36" i="23" s="1"/>
  <c r="D18" i="24"/>
  <c r="B18" i="24"/>
  <c r="B39" i="23"/>
  <c r="B38" i="23"/>
  <c r="D37" i="23"/>
  <c r="B37" i="23"/>
  <c r="D31" i="23"/>
  <c r="G31" i="23" s="1"/>
  <c r="B31" i="23"/>
  <c r="D30" i="23"/>
  <c r="G30" i="23" s="1"/>
  <c r="B30" i="23"/>
  <c r="D29" i="23"/>
  <c r="G29" i="23" s="1"/>
  <c r="B29" i="23"/>
  <c r="D28" i="23"/>
  <c r="G28" i="23" s="1"/>
  <c r="B28" i="23"/>
  <c r="B27" i="23"/>
  <c r="D26" i="23"/>
  <c r="G26" i="23" s="1"/>
  <c r="B26" i="23"/>
  <c r="B24" i="23"/>
  <c r="B23" i="23"/>
  <c r="B21" i="23"/>
  <c r="B19" i="23"/>
  <c r="D18" i="23"/>
  <c r="B18" i="23"/>
  <c r="B8" i="23"/>
  <c r="D41" i="22" l="1"/>
  <c r="F41" i="22"/>
  <c r="E41" i="22"/>
  <c r="F42" i="22"/>
  <c r="D42" i="22"/>
  <c r="E42" i="22"/>
  <c r="E39" i="22"/>
  <c r="D39" i="22"/>
  <c r="F39" i="22"/>
  <c r="F43" i="22"/>
  <c r="D43" i="22"/>
  <c r="E43" i="22"/>
  <c r="F40" i="22"/>
  <c r="D40" i="22"/>
  <c r="E40" i="22"/>
  <c r="G37" i="23"/>
  <c r="G18" i="23"/>
  <c r="G18" i="24"/>
  <c r="D27" i="23"/>
  <c r="G27" i="23" s="1"/>
  <c r="B24" i="24" l="1"/>
  <c r="D117" i="25"/>
  <c r="D65" i="25"/>
  <c r="C30" i="22" l="1"/>
  <c r="N117" i="25"/>
  <c r="T65" i="25"/>
  <c r="T117" i="25"/>
  <c r="N65" i="25"/>
  <c r="H117" i="25"/>
  <c r="H65" i="25"/>
  <c r="D119" i="25"/>
  <c r="C29" i="22" s="1"/>
  <c r="D27" i="24"/>
  <c r="G27" i="24" s="1"/>
  <c r="D28" i="24"/>
  <c r="G28" i="24" s="1"/>
  <c r="D29" i="24"/>
  <c r="G29" i="24" s="1"/>
  <c r="D30" i="24"/>
  <c r="G30" i="24" s="1"/>
  <c r="D31" i="24"/>
  <c r="G31" i="24" s="1"/>
  <c r="D37" i="24"/>
  <c r="G37" i="24" s="1"/>
  <c r="D23" i="24" l="1"/>
  <c r="D23" i="23"/>
  <c r="E30" i="22"/>
  <c r="D30" i="22"/>
  <c r="N119" i="25"/>
  <c r="E29" i="22" s="1"/>
  <c r="T119" i="25"/>
  <c r="H119" i="25"/>
  <c r="D29" i="22" s="1"/>
  <c r="B30" i="22"/>
  <c r="B29" i="22"/>
  <c r="B6" i="22"/>
  <c r="B27" i="24"/>
  <c r="B28" i="24"/>
  <c r="B29" i="24"/>
  <c r="B30" i="24"/>
  <c r="B31" i="24"/>
  <c r="B37" i="24"/>
  <c r="A53" i="24"/>
  <c r="B39" i="24"/>
  <c r="B38" i="24"/>
  <c r="A38" i="24"/>
  <c r="A37" i="24"/>
  <c r="A31" i="24"/>
  <c r="A30" i="24"/>
  <c r="A29" i="24"/>
  <c r="A28" i="24"/>
  <c r="D26" i="24"/>
  <c r="B21" i="24"/>
  <c r="B19" i="24"/>
  <c r="A17" i="24"/>
  <c r="A16" i="24"/>
  <c r="A15" i="24"/>
  <c r="A13" i="24"/>
  <c r="A12" i="24"/>
  <c r="A11" i="24"/>
  <c r="B8" i="24"/>
  <c r="B23" i="24"/>
  <c r="B26" i="24"/>
  <c r="G24" i="24" l="1"/>
  <c r="F30" i="22"/>
  <c r="G23" i="24"/>
  <c r="F29" i="22"/>
  <c r="F44" i="22"/>
  <c r="E44" i="22"/>
  <c r="D44" i="22"/>
  <c r="E33" i="22"/>
  <c r="F33" i="22"/>
  <c r="F34" i="22"/>
  <c r="D34" i="22"/>
  <c r="E34" i="22"/>
  <c r="E35" i="22"/>
  <c r="F35" i="22"/>
  <c r="D35" i="22"/>
  <c r="F36" i="22"/>
  <c r="D36" i="22"/>
  <c r="E36" i="22"/>
  <c r="F37" i="22"/>
  <c r="E37" i="22"/>
  <c r="D37" i="22"/>
  <c r="D38" i="22"/>
  <c r="E38" i="22"/>
  <c r="F38" i="22"/>
  <c r="D24" i="24"/>
  <c r="G23" i="23"/>
  <c r="D24" i="23"/>
  <c r="D38" i="23" s="1"/>
  <c r="G24" i="23"/>
  <c r="G26" i="24"/>
  <c r="B11" i="23"/>
  <c r="B11" i="24"/>
  <c r="B12" i="23"/>
  <c r="B12" i="24"/>
  <c r="B14" i="24"/>
  <c r="B14" i="23"/>
  <c r="B7" i="23"/>
  <c r="B16" i="24"/>
  <c r="B16" i="23"/>
  <c r="B15" i="23"/>
  <c r="B15" i="24"/>
  <c r="B17" i="23"/>
  <c r="B17" i="24"/>
  <c r="B10" i="23"/>
  <c r="B10" i="24"/>
  <c r="B7" i="24"/>
  <c r="D25" i="22" l="1"/>
  <c r="D45" i="22"/>
  <c r="D12" i="23"/>
  <c r="G12" i="23" s="1"/>
  <c r="D12" i="24"/>
  <c r="G12" i="24" s="1"/>
  <c r="D11" i="23"/>
  <c r="G11" i="23" s="1"/>
  <c r="D11" i="24"/>
  <c r="G11" i="24" s="1"/>
  <c r="D10" i="23"/>
  <c r="G10" i="23" s="1"/>
  <c r="D10" i="24"/>
  <c r="G10" i="24" s="1"/>
  <c r="D17" i="23"/>
  <c r="G17" i="23" s="1"/>
  <c r="D17" i="24"/>
  <c r="G17" i="24" s="1"/>
  <c r="D14" i="23"/>
  <c r="D14" i="24"/>
  <c r="F25" i="22"/>
  <c r="D16" i="23"/>
  <c r="G16" i="23" s="1"/>
  <c r="D16" i="24"/>
  <c r="G16" i="24" s="1"/>
  <c r="D15" i="23"/>
  <c r="G15" i="23" s="1"/>
  <c r="D15" i="24"/>
  <c r="G15" i="24" s="1"/>
  <c r="B22" i="23"/>
  <c r="B28" i="22"/>
  <c r="B25" i="23"/>
  <c r="B32" i="22"/>
  <c r="G38" i="23"/>
  <c r="C45" i="22"/>
  <c r="B22" i="24"/>
  <c r="B25" i="24"/>
  <c r="C46" i="22" l="1"/>
  <c r="C50" i="22" s="1"/>
  <c r="C51" i="22" s="1"/>
  <c r="D19" i="24"/>
  <c r="G14" i="24"/>
  <c r="G19" i="24" s="1"/>
  <c r="G14" i="23"/>
  <c r="G19" i="23" s="1"/>
  <c r="G39" i="23" s="1"/>
  <c r="D19" i="23"/>
  <c r="D39" i="23" s="1"/>
  <c r="B9" i="24"/>
  <c r="B9" i="23"/>
  <c r="B13" i="24"/>
  <c r="B13" i="23"/>
  <c r="D38" i="24" l="1"/>
  <c r="D39" i="24" s="1"/>
  <c r="G38" i="24" l="1"/>
  <c r="G39" i="24" l="1"/>
  <c r="D46" i="22" l="1"/>
  <c r="D50" i="22" s="1"/>
  <c r="D51" i="22" s="1"/>
  <c r="F45" i="22"/>
  <c r="F46" i="22" s="1"/>
  <c r="F50" i="22" s="1"/>
  <c r="F51" i="22" s="1"/>
  <c r="E45" i="22"/>
  <c r="E46" i="22" s="1"/>
  <c r="E50" i="22" s="1"/>
  <c r="E51" i="22" s="1"/>
</calcChain>
</file>

<file path=xl/sharedStrings.xml><?xml version="1.0" encoding="utf-8"?>
<sst xmlns="http://schemas.openxmlformats.org/spreadsheetml/2006/main" count="370" uniqueCount="210">
  <si>
    <t>What do the tab colors mean and what should I use each tab for?</t>
  </si>
  <si>
    <t>COA</t>
  </si>
  <si>
    <r>
      <rPr>
        <b/>
        <sz val="10.5"/>
        <color rgb="FF009900"/>
        <rFont val="Trebuchet MS"/>
        <family val="2"/>
        <scheme val="major"/>
      </rPr>
      <t>- Input data on this tab -</t>
    </r>
    <r>
      <rPr>
        <sz val="10.5"/>
        <rFont val="Trebuchet MS"/>
        <family val="2"/>
        <scheme val="major"/>
      </rPr>
      <t xml:space="preserve">
This tab is used for inputting your organization name and chart of accounts.</t>
    </r>
  </si>
  <si>
    <t>Personnel</t>
  </si>
  <si>
    <t>Scenarios</t>
  </si>
  <si>
    <t>What do the different cell colors mean and what should I use each type for?</t>
  </si>
  <si>
    <t>Yellow Cells</t>
  </si>
  <si>
    <t>Used to input data (general) - cells do not include formulas.</t>
  </si>
  <si>
    <t>Grey Cells</t>
  </si>
  <si>
    <r>
      <rPr>
        <b/>
        <sz val="10.5"/>
        <color rgb="FFFF0000"/>
        <rFont val="Trebuchet MS"/>
        <family val="2"/>
        <scheme val="major"/>
      </rPr>
      <t>Do not input data</t>
    </r>
    <r>
      <rPr>
        <sz val="10.5"/>
        <rFont val="Trebuchet MS"/>
        <family val="2"/>
        <scheme val="major"/>
      </rPr>
      <t xml:space="preserve"> - these cells may include formulas.</t>
    </r>
  </si>
  <si>
    <t>White Cells</t>
  </si>
  <si>
    <t>How do I input data into the template?</t>
  </si>
  <si>
    <t>Customizing the template for your organization</t>
  </si>
  <si>
    <t>Org Name</t>
  </si>
  <si>
    <t>•</t>
  </si>
  <si>
    <t>Chart of Accounts</t>
  </si>
  <si>
    <t>You will not be able to customize your salary and fringe accounts here.</t>
  </si>
  <si>
    <t>If there are more spaces than accounts, simply leave blank or delete the suggested text. Do not try to delete any rows.</t>
  </si>
  <si>
    <t>Revenue</t>
  </si>
  <si>
    <t>Non-Personnel Expenses</t>
  </si>
  <si>
    <t>Personnel Expenses</t>
  </si>
  <si>
    <t>Scenario Description</t>
  </si>
  <si>
    <t>Adjustment Method</t>
  </si>
  <si>
    <t>Adjustment Amount</t>
  </si>
  <si>
    <t>REVENUE ACCOUNTS</t>
  </si>
  <si>
    <t>Foundations</t>
  </si>
  <si>
    <t>Corporations</t>
  </si>
  <si>
    <t>Individual Contributions</t>
  </si>
  <si>
    <t>Other Revenue</t>
  </si>
  <si>
    <t>EXPENSE ACCOUNTS</t>
  </si>
  <si>
    <t>Salaries</t>
  </si>
  <si>
    <t>Fringe</t>
  </si>
  <si>
    <t>Consultants &amp; Professional Services</t>
  </si>
  <si>
    <t>Occupancy</t>
  </si>
  <si>
    <t>Technology</t>
  </si>
  <si>
    <t>Program Supplies</t>
  </si>
  <si>
    <t>Travel, Conferences &amp; Meetings</t>
  </si>
  <si>
    <t>Marketing &amp; Communications</t>
  </si>
  <si>
    <t>&lt;-- click + for more rows</t>
  </si>
  <si>
    <t>Other</t>
  </si>
  <si>
    <t>Current Year 
Budget</t>
  </si>
  <si>
    <t>REVENUE</t>
  </si>
  <si>
    <t>TOTAL REVENUE</t>
  </si>
  <si>
    <t>SKIP</t>
  </si>
  <si>
    <t>EXPENSES</t>
  </si>
  <si>
    <t>TOTAL EXPENSES</t>
  </si>
  <si>
    <t>SURPLUS/(DEFICIT)</t>
  </si>
  <si>
    <t>STOP</t>
  </si>
  <si>
    <t>^Scenario 3</t>
  </si>
  <si>
    <t>Scenario 1</t>
  </si>
  <si>
    <t>Scenario 2</t>
  </si>
  <si>
    <t>Scenario 3</t>
  </si>
  <si>
    <t>Notes</t>
  </si>
  <si>
    <t>TOTAL FULL-TIME SALARIES</t>
  </si>
  <si>
    <t>New Budget Amount</t>
  </si>
  <si>
    <t>Notes of Scenario Adjustments</t>
  </si>
  <si>
    <t>Scenario 2 Description:</t>
  </si>
  <si>
    <t>Scenario Planning Tool (Scenario 2)</t>
  </si>
  <si>
    <t>Scenario 3 Description:</t>
  </si>
  <si>
    <t>Scenario Planning Tool (Scenario 3)</t>
  </si>
  <si>
    <t>Organization Name</t>
  </si>
  <si>
    <t>Illiquid Net Assets (eg real estate, designated for specific purpose)</t>
  </si>
  <si>
    <t>External Environment</t>
  </si>
  <si>
    <t>Program Changes</t>
  </si>
  <si>
    <t>Revenue Changes</t>
  </si>
  <si>
    <t>Funding Source</t>
  </si>
  <si>
    <t>Type</t>
  </si>
  <si>
    <t>Satisfaction of Restrictions</t>
  </si>
  <si>
    <t>New Amount</t>
  </si>
  <si>
    <t>&lt;-- click for more rows</t>
  </si>
  <si>
    <t>^Scenario 2</t>
  </si>
  <si>
    <t>Revenue Planning</t>
  </si>
  <si>
    <t>Workforce Changes:</t>
  </si>
  <si>
    <t>Workforce Changes</t>
  </si>
  <si>
    <t>Program Changes:</t>
  </si>
  <si>
    <t>Revenue Changes:</t>
  </si>
  <si>
    <t>Operations Changes:</t>
  </si>
  <si>
    <t>Operations Changes</t>
  </si>
  <si>
    <t>Expense Planning</t>
  </si>
  <si>
    <t>Expense</t>
  </si>
  <si>
    <t>Distinct Name</t>
  </si>
  <si>
    <t>Enter Scenario Descriptions from Worksheet</t>
  </si>
  <si>
    <t xml:space="preserve">End of previous period Unrestricted Net Assets </t>
  </si>
  <si>
    <t>Example</t>
  </si>
  <si>
    <t>Two Sentence Description</t>
  </si>
  <si>
    <t>Describe the details for each scenario. What would the organization start, stop and/or continue doing in each of its core functions or departments under the scenario? Then describe the scenario in two sentences.</t>
  </si>
  <si>
    <t>Scenarios Summary</t>
  </si>
  <si>
    <t>If you used the BDO Scenario Planning Tool, enter information you added in section 3B.</t>
  </si>
  <si>
    <t>Adjusted Salary</t>
  </si>
  <si>
    <t>Liquid Unrestricted Net Assets (LUNA)</t>
  </si>
  <si>
    <t>Other Than Personnel Expenses</t>
  </si>
  <si>
    <t>Adjustment</t>
  </si>
  <si>
    <t>Full Time Positions</t>
  </si>
  <si>
    <t>Part Time Positions</t>
  </si>
  <si>
    <t>LUNA is your operating reserve: These are resources that are not restricted for a specific purpose and can help weather unexpected circumstances or innovate on programs.</t>
  </si>
  <si>
    <t>Method</t>
  </si>
  <si>
    <t>Change</t>
  </si>
  <si>
    <t>state budget changes; bear market</t>
  </si>
  <si>
    <t>reduce program work associated with govt contract</t>
  </si>
  <si>
    <t>maintain staff, reduce exec time/comp</t>
  </si>
  <si>
    <t>Months of LUNA - end of year</t>
  </si>
  <si>
    <t>lose government contract; increase long time funder</t>
  </si>
  <si>
    <t>remove NY conference Trip</t>
  </si>
  <si>
    <t>Lose government contract, partially reduce associated expenses</t>
  </si>
  <si>
    <t>Reduce Work</t>
  </si>
  <si>
    <t>Benefits</t>
  </si>
  <si>
    <t>Payroll Taxes</t>
  </si>
  <si>
    <t>Total Fringe</t>
  </si>
  <si>
    <t>Adjusted Amount</t>
  </si>
  <si>
    <t>Fringe (Benefits &amp; Taxes)</t>
  </si>
  <si>
    <t>Total Part-time Salaries</t>
  </si>
  <si>
    <t>Total Staff Salaries</t>
  </si>
  <si>
    <t>Other Personnel Costs</t>
  </si>
  <si>
    <t>Personnel Planning</t>
  </si>
  <si>
    <t>Total Other Personnel Costs</t>
  </si>
  <si>
    <t>Legend:</t>
  </si>
  <si>
    <r>
      <rPr>
        <b/>
        <sz val="10.5"/>
        <color rgb="FFFF0000"/>
        <rFont val="Trebuchet MS"/>
        <family val="2"/>
        <scheme val="major"/>
      </rPr>
      <t>- No input on this tab -</t>
    </r>
    <r>
      <rPr>
        <sz val="10.5"/>
        <rFont val="Trebuchet MS"/>
        <family val="2"/>
        <scheme val="major"/>
      </rPr>
      <t xml:space="preserve">
This tab shows the side-by-side summary for the organization under the different scenarios.</t>
    </r>
  </si>
  <si>
    <t>Scenario Descriptions</t>
  </si>
  <si>
    <t>OTPS</t>
  </si>
  <si>
    <t>Government Grants</t>
  </si>
  <si>
    <t>Government Contracts</t>
  </si>
  <si>
    <t>Program Revenue</t>
  </si>
  <si>
    <t>Grey Blue Cells</t>
  </si>
  <si>
    <t>Dark Grey</t>
  </si>
  <si>
    <t>Describing Scenarios</t>
  </si>
  <si>
    <t>Describe what assumptions you are making for each scenario in the yellow cells (D10 - F17). If you used the BDO Scenario Planning Tool, enter the information you documented in section 3B.</t>
  </si>
  <si>
    <t>If not, consider the assumptions  you have for the external environment (row 11), revenue (row 12), your workforce (row 13), your programs (row 14), and your operations (row 15) in each scenario. These will appear throughout the tool to guide your financial assumptions.</t>
  </si>
  <si>
    <t>Give each scenario a distinctive name (row 10) and a two sentence description (row 17). These will appear throughout the tool and on the summary tab to remind you of each scenario.</t>
  </si>
  <si>
    <t>Running the Numbers</t>
  </si>
  <si>
    <t>This is a tool best used with a budget summary. Enter those account header category names in the yellow cells (starting with cell D10) by overwriting the current text.</t>
  </si>
  <si>
    <t xml:space="preserve">Select the Method (% or $) in columns F, K, &amp; P for each funding source and make adjustments by a percentage (in decimal format: for 10%, enter 0.1) or specific $ amount for affected funding source in columns G, L, &amp; Q. </t>
  </si>
  <si>
    <t>If you need to decrease a source, enter a negative number in the Adjustment column. If no change is anticipated, leave Method and Adjustment blank.</t>
  </si>
  <si>
    <t>Adjust items in each category (Full time, Part time, Fringe, and Other) based on the workforce changes outlined in each scenario.  To adjust an item, select the Method (% or $) in columns F, L, &amp; R and make adjustments by a percentage (in decimal format: for 10%, enter 0.1) or specific $ amount for each position affected in each scenario. If you need to decrease an item, enter a negative number in the Adjustment column. If no change is anticipated, leave Method and Adjustment blank.</t>
  </si>
  <si>
    <t>Interpretting the Summary</t>
  </si>
  <si>
    <t>Select the Method (% or $) in columns F, L, &amp; R and make adjustments by a percentage (in decimal format: for 10%, enter 0.1) or specific $ amount for each expense affected in each scenario. If you need to decrease an expense, enter a negative number in the Adjustment column. If no change is anticipated for a scenario, leave Method and Adjustment blank.</t>
  </si>
  <si>
    <t>Time Horizon for Scenarios</t>
  </si>
  <si>
    <t>Reserves/LUNA at beginning of period</t>
  </si>
  <si>
    <t>Reserves/LUNA at end of period</t>
  </si>
  <si>
    <t xml:space="preserve">1. Enter your personnel by specific position (or group of positions) and budgeted or forecasted salary in column D for full and part time positions.
2. Enter you budgeted or forecasted fringe amount for benefits and taxes. As needed enter other fringe categories and budgeted amounts.  
3. Enter any other budgeted or forecasted personnel costs not included in salaries and fringe (you may not have any). 
4. Adjust items in each category (Full time, Part time, Fringe, and Other) based on the workforce changes outlined in each scenario.  To adjust an item, select the Method (% or $) in columns F, L, &amp; R and make adjustments by a percentage (in decimal format: for 10%, enter 0.1) or specific $ amount for each position affected in each scenario. If you need to decrease an item, enter a negative number in the Adjustment column. If no change is anticipated, leave Method and Adjustment blank.
5. If a scenario includes removing a position, ensure you remove the associated fringe. If a scenario includes furloughing positions, keep your budgeted fringe. The Other Personnel Costs section is a place to include things like one-time bonuses, costs associated with severance, PTO payouts, etc. </t>
  </si>
  <si>
    <t>More than original</t>
  </si>
  <si>
    <t>Less than original</t>
  </si>
  <si>
    <t>Navigating the Summary Tab</t>
  </si>
  <si>
    <t>Original Data Source</t>
  </si>
  <si>
    <t>Annual Budget</t>
  </si>
  <si>
    <t>Latest Forecast</t>
  </si>
  <si>
    <t xml:space="preserve">Enter the data source for your original financial information. </t>
  </si>
  <si>
    <t>If you select Other, write the data source here.</t>
  </si>
  <si>
    <t>Row 8 outlines the name of the original data source and of each scenario. If you didn't model 3 scenarios, simply hide the column(s) you do not need.</t>
  </si>
  <si>
    <t>Row 9 contains the short description of each scenario as you wrote on the Scenario Descriptions Tab.</t>
  </si>
  <si>
    <t>Rows 12-25 is the Revenue section. Hide any rows that are not populated.</t>
  </si>
  <si>
    <t>Rows 27-45 is the Expense section. Hide any rows that are not populated.</t>
  </si>
  <si>
    <t>Row 46 shows the operating surplus or deficit. This should be your total revenue available for use in the selected time period (unrestricted or funds released from previous restriction) less the expenses in the period.</t>
  </si>
  <si>
    <t>The Results</t>
  </si>
  <si>
    <t xml:space="preserve">When reviewing the Scenarios Summary tab, focus on the changes between. Increased revenue or expenses will be highlighted in orange, and decreased revenue or expenses will be highlighted in blue. </t>
  </si>
  <si>
    <t>Rows 49-50 calculates the impact on LUNA/reserves. Row 51 details the months of LUNA the organization will have at the end of the period if your organization selected a 12 month time period.</t>
  </si>
  <si>
    <t>StrongNonprofits - Financial Health Analysis Tool</t>
  </si>
  <si>
    <t xml:space="preserve">Add any fixed assets net of depreciation or board designated funds for a specific purpose (not your "rainy day fund"). Fixed Assets can also be found on your Statemetn of Activities or Balance sheet, or your internal balance if you are keeping up with depreciation entries. </t>
  </si>
  <si>
    <t>Calculating Reserves</t>
  </si>
  <si>
    <t>Financial Information Data Source</t>
  </si>
  <si>
    <t>One way to find this is on your Statement of Activities or Balance Sheet under the Net Asset section. Only Include Net Assets Without Donor Restrictions. If your accounting system is not set up to show you this information or you are unaudited, you can also reference your 990. The Financial Health Analysis tool linked below can help you find this.</t>
  </si>
  <si>
    <t>© 2025 BDO USA, P.C. All rights reserved.</t>
  </si>
  <si>
    <t>6 months</t>
  </si>
  <si>
    <t>12 months</t>
  </si>
  <si>
    <t>18 months</t>
  </si>
  <si>
    <r>
      <t xml:space="preserve">Begin by navigating to the </t>
    </r>
    <r>
      <rPr>
        <b/>
        <i/>
        <sz val="10.5"/>
        <rFont val="Trebuchet MS"/>
        <family val="2"/>
        <scheme val="major"/>
      </rPr>
      <t xml:space="preserve">Scenarios Description </t>
    </r>
    <r>
      <rPr>
        <sz val="10.5"/>
        <rFont val="Trebuchet MS"/>
        <family val="2"/>
        <scheme val="major"/>
      </rPr>
      <t>tab.</t>
    </r>
  </si>
  <si>
    <t>Select the time horizon for your scenarios in C9. If you select "Other", input the time horizon in cell D9.</t>
  </si>
  <si>
    <t>Before getting started</t>
  </si>
  <si>
    <t xml:space="preserve">Your chart of accounts is the list of accounts in your accounting system to code transactions. Accounts describe your sources of income and what types of expenses you have. We suggest using summary categories from your accounting system or your budget to complete the section below. Overwrite suggested categories as needed. </t>
  </si>
  <si>
    <t>This tool is designed to give an organization a high level picture of different financial scenarios while allowing an organziation to think in terms of specific revenue and expense lines. Documents you might like to have on hand to help populate the tool are:</t>
  </si>
  <si>
    <t>Forecast</t>
  </si>
  <si>
    <t>Approved budget by the board</t>
  </si>
  <si>
    <t>Updated projections based on actual data</t>
  </si>
  <si>
    <t xml:space="preserve">Balance Sheet </t>
  </si>
  <si>
    <t>Audit Statement of Financial Position, 990 to reference, or report from your accounting system showing Assets, Liabilities and Net Assets.</t>
  </si>
  <si>
    <t>Chart of Accounts (COA)</t>
  </si>
  <si>
    <t xml:space="preserve">List of accounts in your accounting system </t>
  </si>
  <si>
    <t xml:space="preserve"> (Check out our Program Based Budget tool on StrongNonprofits!)</t>
  </si>
  <si>
    <r>
      <t xml:space="preserve">Begin by navigating to the </t>
    </r>
    <r>
      <rPr>
        <b/>
        <i/>
        <sz val="10.5"/>
        <rFont val="Trebuchet MS"/>
        <family val="2"/>
        <scheme val="major"/>
      </rPr>
      <t>COA</t>
    </r>
    <r>
      <rPr>
        <sz val="10.5"/>
        <rFont val="Trebuchet MS"/>
        <family val="2"/>
        <scheme val="major"/>
      </rPr>
      <t xml:space="preserve"> tab and enter your organization's name in the yellow cell in B2</t>
    </r>
  </si>
  <si>
    <t>This tool is designed to help you understand the financial impact of different scenarios on your organization. To determine the impact on your financial reserves of each scenario, complete this section.</t>
  </si>
  <si>
    <t>In cell E45, enter your ending balance of Net Assets without donor restrictions. There are specific instructions on where to find this in your documents on the tab.</t>
  </si>
  <si>
    <t>In cell E46, enter any fixed assets net of depreciation or any illiquid unrestricted assets (eg board designated fund for a speicific purpose) your organization has. Again, there are more specific instructions on the tab.</t>
  </si>
  <si>
    <t>Cell E47 calculates your Liquid Unrestricted Net Assets (LUNA) or your Operating Reserves. These are resources that are not restricted for a specific purpose and can help weather unexpected circumstances or innovate on programs.</t>
  </si>
  <si>
    <t>Financial Data Source</t>
  </si>
  <si>
    <t>Enter the data source that you are using in cell E51. If you selected "Other", note your data source in E52.</t>
  </si>
  <si>
    <t>If you are using this tool for a single program, you do not have to complete this section.</t>
  </si>
  <si>
    <t>This template is intended to be used for projecting an organization's operating results across the budgeted or forecasted period for up to 3 different potential scenarios. The instructions below explain, step-by-step, how to use the template.</t>
  </si>
  <si>
    <t xml:space="preserve">While this was designed with a full organization budget in mind, if you budget or forecast by program, you could use this tool to plan scenarios for a specific program. </t>
  </si>
  <si>
    <r>
      <rPr>
        <b/>
        <sz val="10.5"/>
        <color rgb="FF009900"/>
        <rFont val="Trebuchet MS"/>
        <family val="2"/>
        <scheme val="major"/>
      </rPr>
      <t>- Input data on these tabs -</t>
    </r>
    <r>
      <rPr>
        <sz val="10.5"/>
        <rFont val="Trebuchet MS"/>
        <family val="2"/>
        <scheme val="major"/>
      </rPr>
      <t xml:space="preserve">
These tabs are used for making adjustments to the budget/forecast assumptions in 3 alternative scenarios.</t>
    </r>
  </si>
  <si>
    <r>
      <rPr>
        <b/>
        <sz val="10.5"/>
        <color rgb="FF009900"/>
        <rFont val="Trebuchet MS"/>
        <family val="2"/>
        <scheme val="major"/>
      </rPr>
      <t>- Input data on this tab -</t>
    </r>
    <r>
      <rPr>
        <sz val="10.5"/>
        <rFont val="Trebuchet MS"/>
        <family val="2"/>
        <scheme val="major"/>
      </rPr>
      <t xml:space="preserve">
This tab is used for inputting your organization's revenue budget/forecast and assumptions for each scenario.</t>
    </r>
  </si>
  <si>
    <r>
      <rPr>
        <b/>
        <sz val="10.5"/>
        <color rgb="FF009900"/>
        <rFont val="Trebuchet MS"/>
        <family val="2"/>
        <scheme val="major"/>
      </rPr>
      <t>- Input data on this tab -</t>
    </r>
    <r>
      <rPr>
        <sz val="10.5"/>
        <rFont val="Trebuchet MS"/>
        <family val="2"/>
        <scheme val="major"/>
      </rPr>
      <t xml:space="preserve">
This tab is used for inputting your organization's personnel budget/forecast and assumptions for each scenario.</t>
    </r>
  </si>
  <si>
    <r>
      <rPr>
        <b/>
        <sz val="10.5"/>
        <color rgb="FF009900"/>
        <rFont val="Trebuchet MS"/>
        <family val="2"/>
        <scheme val="major"/>
      </rPr>
      <t>- Input data on this tab -</t>
    </r>
    <r>
      <rPr>
        <sz val="10.5"/>
        <rFont val="Trebuchet MS"/>
        <family val="2"/>
        <scheme val="major"/>
      </rPr>
      <t xml:space="preserve">
This tab is used for inputting your organization's other than personnel expense budget/forecast and assumptions for each scenario.</t>
    </r>
  </si>
  <si>
    <t xml:space="preserve">Using your current fiscal year approved budget or current forecast, begin inputting the names and groupings of your chart of accounts. </t>
  </si>
  <si>
    <t xml:space="preserve">Enter the budgeted or forecasted amount for each revenue line according to your approved budget or forecast in cells H4-H20 for the yellow cells that appear. </t>
  </si>
  <si>
    <t>Enter each funding source that might change in each scenario in rows 20 - 119. Enter the name of the funding source (column B), the type of revenue (column C), and the original budgeted/forecasted amount of the source (column D).</t>
  </si>
  <si>
    <r>
      <t xml:space="preserve">Navigate to the </t>
    </r>
    <r>
      <rPr>
        <b/>
        <i/>
        <sz val="10.5"/>
        <rFont val="Trebuchet MS"/>
        <family val="2"/>
        <scheme val="major"/>
      </rPr>
      <t>Personnel</t>
    </r>
    <r>
      <rPr>
        <sz val="10.5"/>
        <rFont val="Trebuchet MS"/>
        <family val="2"/>
        <scheme val="major"/>
      </rPr>
      <t xml:space="preserve"> tab to enter the salary details for each budgeted/forecasted staff member and fringe details for the entire organization.</t>
    </r>
  </si>
  <si>
    <t xml:space="preserve">Enter the title for each full-time staff member in cells B14-B63. Enter the anticipated full year salary amount for each person in column C. Repeat for any part-time staff members in cells B68-B115. </t>
  </si>
  <si>
    <t>Enter your fringe (benefits and taxes) categories in cells B122-B126. Enter the total organizational budgeted/forecasted amount for each item in C122-C126.</t>
  </si>
  <si>
    <t>Enter any other personnel cost categories in cells B131-B138. Enter the total organizational budgeted/forecasted amount for each item in C131-C138.</t>
  </si>
  <si>
    <t xml:space="preserve">If a scenario includes removing a position, ensure you remove the associated fringe. If a scenario includes furloughing positions, keep your budgeted/forecasted fringe. The Other Personnel Costs section is a place to include things like one-time bonuses, costs associated with severance, PTO payouts, etc. </t>
  </si>
  <si>
    <t>Enter the budgeted/forecasted amount for each OTPS summary category in H3 - H15 as listed.</t>
  </si>
  <si>
    <t>Enter each specific expense that might change in each scenario in rows 21 - 120. Enter the name of the expense (column B), the type of expense (column C), and the original budgeted/forecasted amount of the source (column D).</t>
  </si>
  <si>
    <t>1. Enter total revenue budget or forecast for each summary category in H4 - H14 as listed. 
2. Select the Method (% or $) in columns F, K, &amp; P for each funding source and make adjustments by a percentage (in decimal format: for 10%, enter 0.1) or specific $ amount for affected funding source in columns G, L, &amp; Q. If you need to decrease a source, enter a negative number in the Adjustment column. If no change is anticipated, leave Method and Adjustment blank.
3. You must enter the Type in column C for each funding source adjustment. It will turn red if you enter an adjustment and have not entered a Type. Select a type to remove the alert.</t>
  </si>
  <si>
    <t>Revenue Budget or Forecast</t>
  </si>
  <si>
    <t>Budget or Forecast</t>
  </si>
  <si>
    <t>Anticipated Salary</t>
  </si>
  <si>
    <t>Anticipated Cost</t>
  </si>
  <si>
    <t>OTPS Budget or Forecast</t>
  </si>
  <si>
    <t>Anticipated Amount</t>
  </si>
  <si>
    <t>1. Enter total OTPS budget or forecast for each summary category in H3 - H15 as listed. 
2. Consider and list the expenses that you will change in each scenario. Enter a description of the expense in column B, enter the account type in column C, and enter the original budgeted/forecasted amount in column D.
3. Select the Method (% or $) in columns F, L, &amp; R and make adjustments by a percentage (in decimal format: for 10%, enter 0.1) or specific $ amount for each expense affected in each scenario. If you need to decrease an expense, enter a negative number in the Adjustment column. If no change is anticipated for a scenario, leave Method and Adjustment blank.
4. You must enter the Type in column C for each expense adjustment. It will turn red if you enter an adjustment and have not entered a Type. Select a type to remove the alert.</t>
  </si>
  <si>
    <t>Please Note: This document is made available by BDO, for informational purposes only and does not constitute financial or professional advice. The information provided in this document is of a general nature and does not take into account your individual objectives, financial situation or needs. It should not be used, relied upon or treated as a substitute for specific professional advice tailored to your particular needs.   You should obtain your own independent professional advice before making any decision in relation to your particular requirements or circumstances. BDO does not warrant the accuracy, completeness or currency of the information provided on and made available through this document; BDO disclaims all warranties, either express or implied. By viewing or using this document, you acknowledge and agree your use of any information made available through this document shall be entirely at your own risk. BDO shall not be liable for any loss or damage, whether direct or indirect, and however caused, to any person or organization arising from the use of (or reliance upon) information provided on and made available through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</si>
</sst>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quot;$&quot;* #,##0_);_(&quot;$&quot;* \(#,##0\);_(&quot;$&quot;* &quot; - &quot;??_);_(@_)"/>
    <numFmt numFmtId="167" formatCode="0.0"/>
  </numFmts>
  <fonts count="75" x14ac:knownFonts="1">
    <font>
      <sz val="10"/>
      <name val="Arial"/>
    </font>
    <font>
      <sz val="10"/>
      <name val="Arial"/>
      <family val="2"/>
    </font>
    <font>
      <sz val="10"/>
      <name val="Arial"/>
      <family val="2"/>
    </font>
    <font>
      <sz val="12"/>
      <name val="Arial"/>
      <family val="2"/>
    </font>
    <font>
      <sz val="10"/>
      <name val="Arial"/>
      <family val="2"/>
    </font>
    <font>
      <sz val="10"/>
      <name val="Trebuchet MS"/>
      <family val="2"/>
      <scheme val="major"/>
    </font>
    <font>
      <b/>
      <i/>
      <sz val="11"/>
      <name val="Trebuchet MS"/>
      <family val="2"/>
      <scheme val="major"/>
    </font>
    <font>
      <b/>
      <sz val="10"/>
      <name val="Trebuchet MS"/>
      <family val="2"/>
      <scheme val="major"/>
    </font>
    <font>
      <sz val="10"/>
      <color theme="0"/>
      <name val="Trebuchet MS"/>
      <family val="2"/>
      <scheme val="major"/>
    </font>
    <font>
      <b/>
      <sz val="10.5"/>
      <color rgb="FF000000"/>
      <name val="Trebuchet MS"/>
      <family val="2"/>
      <scheme val="major"/>
    </font>
    <font>
      <sz val="10.5"/>
      <color indexed="9"/>
      <name val="Trebuchet MS"/>
      <family val="2"/>
      <scheme val="major"/>
    </font>
    <font>
      <sz val="10.5"/>
      <name val="Trebuchet MS"/>
      <family val="2"/>
      <scheme val="major"/>
    </font>
    <font>
      <b/>
      <i/>
      <sz val="10.5"/>
      <color rgb="FF000000"/>
      <name val="Trebuchet MS"/>
      <family val="2"/>
      <scheme val="major"/>
    </font>
    <font>
      <b/>
      <sz val="10.5"/>
      <name val="Trebuchet MS"/>
      <family val="2"/>
      <scheme val="major"/>
    </font>
    <font>
      <b/>
      <sz val="10.5"/>
      <color theme="0"/>
      <name val="Trebuchet MS"/>
      <family val="2"/>
      <scheme val="major"/>
    </font>
    <font>
      <b/>
      <sz val="10.5"/>
      <color indexed="8"/>
      <name val="Trebuchet MS"/>
      <family val="2"/>
      <scheme val="major"/>
    </font>
    <font>
      <sz val="10"/>
      <color rgb="FFFF0000"/>
      <name val="Trebuchet MS"/>
      <family val="2"/>
      <scheme val="major"/>
    </font>
    <font>
      <i/>
      <sz val="10"/>
      <name val="Trebuchet MS"/>
      <family val="2"/>
      <scheme val="major"/>
    </font>
    <font>
      <b/>
      <i/>
      <sz val="12"/>
      <name val="Trebuchet MS"/>
      <family val="2"/>
      <scheme val="major"/>
    </font>
    <font>
      <b/>
      <sz val="11"/>
      <name val="Trebuchet MS"/>
      <family val="2"/>
      <scheme val="major"/>
    </font>
    <font>
      <sz val="11"/>
      <name val="Trebuchet MS"/>
      <family val="2"/>
      <scheme val="major"/>
    </font>
    <font>
      <sz val="12"/>
      <name val="Trebuchet MS"/>
      <family val="2"/>
      <scheme val="major"/>
    </font>
    <font>
      <sz val="8"/>
      <color rgb="FFFF0000"/>
      <name val="Trebuchet MS"/>
      <family val="2"/>
      <scheme val="major"/>
    </font>
    <font>
      <b/>
      <sz val="16"/>
      <name val="Trebuchet MS"/>
      <family val="2"/>
      <scheme val="major"/>
    </font>
    <font>
      <b/>
      <sz val="22"/>
      <color rgb="FF000000"/>
      <name val="Trebuchet MS"/>
      <family val="2"/>
      <scheme val="major"/>
    </font>
    <font>
      <b/>
      <sz val="10.5"/>
      <color rgb="FF009900"/>
      <name val="Trebuchet MS"/>
      <family val="2"/>
      <scheme val="major"/>
    </font>
    <font>
      <b/>
      <sz val="10.5"/>
      <color rgb="FFFF0000"/>
      <name val="Trebuchet MS"/>
      <family val="2"/>
      <scheme val="major"/>
    </font>
    <font>
      <b/>
      <i/>
      <sz val="10.5"/>
      <name val="Trebuchet MS"/>
      <family val="2"/>
      <scheme val="major"/>
    </font>
    <font>
      <b/>
      <sz val="10"/>
      <color rgb="FFFF0000"/>
      <name val="Trebuchet MS"/>
      <family val="2"/>
      <scheme val="major"/>
    </font>
    <font>
      <sz val="10.5"/>
      <color rgb="FFFF0000"/>
      <name val="Trebuchet MS"/>
      <family val="2"/>
      <scheme val="major"/>
    </font>
    <font>
      <i/>
      <sz val="8"/>
      <name val="Trebuchet MS"/>
      <family val="2"/>
    </font>
    <font>
      <sz val="10"/>
      <name val="Trebuchet MS"/>
      <family val="2"/>
    </font>
    <font>
      <sz val="9"/>
      <name val="Trebuchet MS"/>
      <family val="2"/>
    </font>
    <font>
      <sz val="10"/>
      <color indexed="8"/>
      <name val="MS Sans Serif"/>
    </font>
    <font>
      <sz val="10"/>
      <color indexed="8"/>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9.9499999999999993"/>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1"/>
      <color theme="4"/>
      <name val="Trebuchet MS"/>
      <family val="2"/>
      <scheme val="major"/>
    </font>
    <font>
      <b/>
      <sz val="10"/>
      <color rgb="FF000000"/>
      <name val="Trebuchet MS"/>
      <family val="2"/>
      <scheme val="major"/>
    </font>
    <font>
      <b/>
      <sz val="10"/>
      <color theme="0"/>
      <name val="Trebuchet MS"/>
      <family val="2"/>
      <scheme val="major"/>
    </font>
    <font>
      <b/>
      <i/>
      <sz val="10"/>
      <color rgb="FF000000"/>
      <name val="Trebuchet MS"/>
      <family val="2"/>
      <scheme val="major"/>
    </font>
    <font>
      <b/>
      <sz val="10"/>
      <color indexed="8"/>
      <name val="Trebuchet MS"/>
      <family val="2"/>
      <scheme val="major"/>
    </font>
    <font>
      <b/>
      <sz val="14"/>
      <name val="Trebuchet MS"/>
      <family val="2"/>
      <scheme val="major"/>
    </font>
    <font>
      <b/>
      <sz val="10.5"/>
      <color theme="4"/>
      <name val="Trebuchet MS"/>
      <family val="2"/>
      <scheme val="major"/>
    </font>
    <font>
      <sz val="10"/>
      <color theme="4"/>
      <name val="Trebuchet MS"/>
      <family val="2"/>
      <scheme val="major"/>
    </font>
    <font>
      <b/>
      <i/>
      <sz val="10.5"/>
      <color theme="4"/>
      <name val="Trebuchet MS"/>
      <family val="2"/>
      <scheme val="major"/>
    </font>
    <font>
      <sz val="10.5"/>
      <color theme="4"/>
      <name val="Trebuchet MS"/>
      <family val="2"/>
      <scheme val="major"/>
    </font>
    <font>
      <sz val="10.5"/>
      <color theme="0"/>
      <name val="Trebuchet MS"/>
      <family val="2"/>
      <scheme val="major"/>
    </font>
    <font>
      <sz val="10.5"/>
      <name val="Arial"/>
      <family val="2"/>
    </font>
    <font>
      <sz val="10.5"/>
      <name val="Trebuchet MS"/>
      <family val="2"/>
    </font>
    <font>
      <i/>
      <sz val="10.5"/>
      <color theme="4"/>
      <name val="Trebuchet MS"/>
      <family val="2"/>
      <scheme val="major"/>
    </font>
    <font>
      <i/>
      <sz val="10"/>
      <color theme="0"/>
      <name val="Trebuchet MS"/>
      <family val="2"/>
      <scheme val="major"/>
    </font>
    <font>
      <u/>
      <sz val="10"/>
      <color theme="10"/>
      <name val="Arial"/>
      <family val="2"/>
    </font>
    <font>
      <u/>
      <sz val="10.5"/>
      <color theme="10"/>
      <name val="Trebuchet MS"/>
      <family val="2"/>
      <scheme val="major"/>
    </font>
    <font>
      <i/>
      <sz val="9"/>
      <name val="Trebuchet MS"/>
      <family val="2"/>
    </font>
    <font>
      <sz val="9"/>
      <name val="Arial"/>
      <family val="2"/>
    </font>
    <font>
      <i/>
      <sz val="9"/>
      <name val="Trebuchet MS"/>
      <family val="2"/>
      <scheme val="major"/>
    </font>
    <font>
      <sz val="9"/>
      <name val="Trebuchet MS"/>
      <family val="2"/>
      <scheme val="major"/>
    </font>
    <font>
      <u/>
      <sz val="10"/>
      <color theme="10"/>
      <name val="Trebuchet MS"/>
      <family val="2"/>
      <scheme val="major"/>
    </font>
  </fonts>
  <fills count="3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lightUp"/>
    </fill>
    <fill>
      <patternFill patternType="solid">
        <fgColor theme="9"/>
        <bgColor indexed="64"/>
      </patternFill>
    </fill>
    <fill>
      <patternFill patternType="solid">
        <fgColor theme="7"/>
        <bgColor indexed="64"/>
      </patternFill>
    </fill>
    <fill>
      <patternFill patternType="lightUp">
        <bgColor theme="7"/>
      </patternFill>
    </fill>
    <fill>
      <patternFill patternType="solid">
        <fgColor theme="2"/>
        <bgColor indexed="64"/>
      </patternFill>
    </fill>
    <fill>
      <patternFill patternType="solid">
        <fgColor theme="0" tint="-0.499984740745262"/>
        <bgColor indexed="64"/>
      </patternFill>
    </fill>
    <fill>
      <patternFill patternType="solid">
        <fgColor theme="5"/>
        <bgColor indexed="64"/>
      </patternFill>
    </fill>
    <fill>
      <patternFill patternType="solid">
        <fgColor theme="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2CC"/>
        <bgColor indexed="64"/>
      </patternFill>
    </fill>
    <fill>
      <patternFill patternType="solid">
        <fgColor theme="8" tint="0.39997558519241921"/>
        <bgColor indexed="64"/>
      </patternFill>
    </fill>
    <fill>
      <patternFill patternType="solid">
        <fgColor theme="7" tint="0.59999389629810485"/>
        <bgColor indexed="64"/>
      </patternFill>
    </fill>
  </fills>
  <borders count="61">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indexed="64"/>
      </top>
      <bottom style="thin">
        <color theme="0" tint="-0.14996795556505021"/>
      </bottom>
      <diagonal/>
    </border>
    <border>
      <left style="medium">
        <color auto="1"/>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right style="medium">
        <color indexed="64"/>
      </right>
      <top/>
      <bottom style="medium">
        <color indexed="64"/>
      </bottom>
      <diagonal/>
    </border>
    <border>
      <left style="thin">
        <color indexed="64"/>
      </left>
      <right style="thin">
        <color indexed="64"/>
      </right>
      <top style="medium">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theme="0" tint="-0.14996795556505021"/>
      </top>
      <bottom/>
      <diagonal/>
    </border>
    <border>
      <left/>
      <right style="thin">
        <color auto="1"/>
      </right>
      <top style="medium">
        <color indexed="64"/>
      </top>
      <bottom/>
      <diagonal/>
    </border>
    <border>
      <left style="thin">
        <color auto="1"/>
      </left>
      <right style="medium">
        <color auto="1"/>
      </right>
      <top style="thin">
        <color theme="0" tint="-0.14996795556505021"/>
      </top>
      <bottom style="thin">
        <color theme="0" tint="-0.14993743705557422"/>
      </bottom>
      <diagonal/>
    </border>
    <border>
      <left style="medium">
        <color indexed="64"/>
      </left>
      <right/>
      <top/>
      <bottom style="medium">
        <color indexed="64"/>
      </bottom>
      <diagonal/>
    </border>
    <border>
      <left style="thin">
        <color indexed="64"/>
      </left>
      <right/>
      <top style="thin">
        <color theme="0" tint="-0.14996795556505021"/>
      </top>
      <bottom style="thin">
        <color theme="0" tint="-0.14996795556505021"/>
      </bottom>
      <diagonal/>
    </border>
    <border>
      <left style="thin">
        <color indexed="64"/>
      </left>
      <right/>
      <top/>
      <bottom/>
      <diagonal/>
    </border>
    <border>
      <left style="medium">
        <color indexed="64"/>
      </left>
      <right style="thin">
        <color theme="2" tint="-9.9978637043366805E-2"/>
      </right>
      <top style="thin">
        <color theme="2" tint="-9.9978637043366805E-2"/>
      </top>
      <bottom style="thin">
        <color theme="2" tint="-9.9978637043366805E-2"/>
      </bottom>
      <diagonal/>
    </border>
    <border>
      <left style="medium">
        <color indexed="64"/>
      </left>
      <right style="thin">
        <color theme="2" tint="-9.9978637043366805E-2"/>
      </right>
      <top style="thin">
        <color theme="2" tint="-9.9978637043366805E-2"/>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auto="1"/>
      </left>
      <right/>
      <top/>
      <bottom/>
      <diagonal/>
    </border>
    <border>
      <left style="thin">
        <color indexed="64"/>
      </left>
      <right style="thin">
        <color indexed="64"/>
      </right>
      <top style="thin">
        <color theme="2"/>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14999847407452621"/>
      </left>
      <right style="thin">
        <color theme="0" tint="-0.14999847407452621"/>
      </right>
      <top/>
      <bottom style="thin">
        <color theme="0" tint="-0.1499984740745262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0">
    <xf numFmtId="0" fontId="0" fillId="0" borderId="0"/>
    <xf numFmtId="44" fontId="2" fillId="0" borderId="0" applyFont="0" applyFill="0" applyBorder="0" applyAlignment="0" applyProtection="0"/>
    <xf numFmtId="43" fontId="1" fillId="0" borderId="0" applyFont="0" applyFill="0" applyBorder="0" applyAlignment="0" applyProtection="0"/>
    <xf numFmtId="0" fontId="3"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9" fontId="4" fillId="0" borderId="0" applyFont="0" applyFill="0" applyBorder="0" applyAlignment="0" applyProtection="0"/>
    <xf numFmtId="0" fontId="33" fillId="0" borderId="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6"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6" fillId="23"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30" borderId="0" applyNumberFormat="0" applyBorder="0" applyAlignment="0" applyProtection="0"/>
    <xf numFmtId="0" fontId="37" fillId="14" borderId="0" applyNumberFormat="0" applyBorder="0" applyAlignment="0" applyProtection="0"/>
    <xf numFmtId="0" fontId="38" fillId="31" borderId="45" applyNumberFormat="0" applyAlignment="0" applyProtection="0"/>
    <xf numFmtId="0" fontId="39" fillId="32" borderId="46" applyNumberFormat="0" applyAlignment="0" applyProtection="0"/>
    <xf numFmtId="43" fontId="40" fillId="0" borderId="0" applyFont="0" applyFill="0" applyBorder="0" applyAlignment="0" applyProtection="0"/>
    <xf numFmtId="0" fontId="41" fillId="0" borderId="0" applyNumberFormat="0" applyFill="0" applyBorder="0" applyAlignment="0" applyProtection="0"/>
    <xf numFmtId="0" fontId="42" fillId="15" borderId="0" applyNumberFormat="0" applyBorder="0" applyAlignment="0" applyProtection="0"/>
    <xf numFmtId="0" fontId="43" fillId="0" borderId="47" applyNumberFormat="0" applyFill="0" applyAlignment="0" applyProtection="0"/>
    <xf numFmtId="0" fontId="44" fillId="0" borderId="48" applyNumberFormat="0" applyFill="0" applyAlignment="0" applyProtection="0"/>
    <xf numFmtId="0" fontId="45" fillId="0" borderId="49" applyNumberFormat="0" applyFill="0" applyAlignment="0" applyProtection="0"/>
    <xf numFmtId="0" fontId="45" fillId="0" borderId="0" applyNumberFormat="0" applyFill="0" applyBorder="0" applyAlignment="0" applyProtection="0"/>
    <xf numFmtId="0" fontId="46" fillId="18" borderId="45" applyNumberFormat="0" applyAlignment="0" applyProtection="0"/>
    <xf numFmtId="0" fontId="47" fillId="0" borderId="50" applyNumberFormat="0" applyFill="0" applyAlignment="0" applyProtection="0"/>
    <xf numFmtId="0" fontId="48" fillId="33" borderId="0" applyNumberFormat="0" applyBorder="0" applyAlignment="0" applyProtection="0"/>
    <xf numFmtId="0" fontId="34" fillId="0" borderId="0"/>
    <xf numFmtId="0" fontId="1" fillId="0" borderId="0"/>
    <xf numFmtId="0" fontId="1" fillId="34" borderId="51" applyNumberFormat="0" applyFont="0" applyAlignment="0" applyProtection="0"/>
    <xf numFmtId="0" fontId="49" fillId="31" borderId="52" applyNumberFormat="0" applyAlignment="0" applyProtection="0"/>
    <xf numFmtId="9" fontId="40" fillId="0" borderId="0" applyFont="0" applyFill="0" applyBorder="0" applyAlignment="0" applyProtection="0"/>
    <xf numFmtId="0" fontId="50" fillId="0" borderId="0" applyNumberFormat="0" applyFill="0" applyBorder="0" applyAlignment="0" applyProtection="0"/>
    <xf numFmtId="0" fontId="51" fillId="0" borderId="53" applyNumberFormat="0" applyFill="0" applyAlignment="0" applyProtection="0"/>
    <xf numFmtId="0" fontId="52"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0" fontId="1" fillId="0" borderId="0"/>
    <xf numFmtId="43" fontId="1" fillId="0" borderId="0" applyFont="0" applyFill="0" applyBorder="0" applyAlignment="0" applyProtection="0"/>
    <xf numFmtId="0" fontId="68" fillId="0" borderId="0" applyNumberFormat="0" applyFill="0" applyBorder="0" applyAlignment="0" applyProtection="0"/>
  </cellStyleXfs>
  <cellXfs count="388">
    <xf numFmtId="0" fontId="0" fillId="0" borderId="0" xfId="0"/>
    <xf numFmtId="0" fontId="5" fillId="0" borderId="0" xfId="0" applyFont="1"/>
    <xf numFmtId="0" fontId="7" fillId="0" borderId="0" xfId="0" applyFont="1" applyAlignment="1">
      <alignment horizontal="left" indent="1"/>
    </xf>
    <xf numFmtId="0" fontId="8" fillId="0" borderId="0" xfId="0" applyFont="1"/>
    <xf numFmtId="0" fontId="10" fillId="0" borderId="0" xfId="0" applyFont="1" applyAlignment="1">
      <alignment horizontal="center"/>
    </xf>
    <xf numFmtId="0" fontId="11" fillId="0" borderId="0" xfId="0" applyFont="1" applyAlignment="1">
      <alignment vertical="center"/>
    </xf>
    <xf numFmtId="0" fontId="11" fillId="0" borderId="0" xfId="0" applyFont="1"/>
    <xf numFmtId="0" fontId="13" fillId="0" borderId="17" xfId="0" applyFont="1" applyBorder="1" applyAlignment="1">
      <alignment horizontal="left" indent="2"/>
    </xf>
    <xf numFmtId="0" fontId="13" fillId="0" borderId="18" xfId="0" applyFont="1" applyBorder="1" applyAlignment="1">
      <alignment horizontal="left" indent="3"/>
    </xf>
    <xf numFmtId="0" fontId="13" fillId="0" borderId="18" xfId="0" applyFont="1" applyBorder="1" applyAlignment="1">
      <alignment horizontal="left" indent="2"/>
    </xf>
    <xf numFmtId="5" fontId="14" fillId="0" borderId="0" xfId="0" applyNumberFormat="1" applyFont="1" applyAlignment="1">
      <alignment horizontal="left"/>
    </xf>
    <xf numFmtId="165" fontId="13" fillId="0" borderId="0" xfId="1" applyNumberFormat="1" applyFont="1" applyFill="1" applyBorder="1" applyAlignment="1" applyProtection="1">
      <alignment horizontal="right"/>
    </xf>
    <xf numFmtId="0" fontId="13" fillId="0" borderId="14" xfId="0" applyFont="1" applyBorder="1" applyAlignment="1">
      <alignment horizontal="left" indent="2"/>
    </xf>
    <xf numFmtId="0" fontId="11" fillId="0" borderId="18" xfId="0" applyFont="1" applyBorder="1" applyAlignment="1">
      <alignment horizontal="left" indent="4"/>
    </xf>
    <xf numFmtId="0" fontId="16" fillId="0" borderId="0" xfId="0" applyFont="1"/>
    <xf numFmtId="0" fontId="17" fillId="0" borderId="0" xfId="0" applyFont="1" applyAlignment="1">
      <alignment vertical="top"/>
    </xf>
    <xf numFmtId="0" fontId="13" fillId="0" borderId="0" xfId="0" applyFont="1" applyAlignment="1">
      <alignment vertical="center"/>
    </xf>
    <xf numFmtId="0" fontId="11" fillId="0" borderId="0" xfId="0" applyFont="1" applyAlignment="1">
      <alignment horizontal="left" vertical="center" indent="1"/>
    </xf>
    <xf numFmtId="0" fontId="11" fillId="0" borderId="26" xfId="0" applyFont="1" applyBorder="1" applyAlignment="1">
      <alignment horizontal="left" vertical="center" indent="1"/>
    </xf>
    <xf numFmtId="0" fontId="11" fillId="0" borderId="27" xfId="0" applyFont="1" applyBorder="1" applyAlignment="1">
      <alignment horizontal="left" vertical="center" indent="1"/>
    </xf>
    <xf numFmtId="0" fontId="9" fillId="7" borderId="12" xfId="0" applyFont="1" applyFill="1" applyBorder="1" applyAlignment="1">
      <alignment horizontal="center" vertical="center" wrapText="1"/>
    </xf>
    <xf numFmtId="0" fontId="9" fillId="7" borderId="9" xfId="0" applyFont="1" applyFill="1" applyBorder="1" applyAlignment="1">
      <alignment horizontal="left" vertical="center" indent="1"/>
    </xf>
    <xf numFmtId="165" fontId="9" fillId="7" borderId="12" xfId="1" applyNumberFormat="1" applyFont="1" applyFill="1" applyBorder="1" applyAlignment="1" applyProtection="1">
      <alignment vertical="center"/>
    </xf>
    <xf numFmtId="0" fontId="22" fillId="0" borderId="0" xfId="0" applyFont="1" applyAlignment="1">
      <alignment vertical="top" wrapText="1"/>
    </xf>
    <xf numFmtId="0" fontId="23" fillId="0" borderId="0" xfId="0" applyFont="1" applyAlignment="1">
      <alignment horizontal="left" vertical="center" indent="1"/>
    </xf>
    <xf numFmtId="0" fontId="18" fillId="0" borderId="0" xfId="0" applyFont="1" applyAlignment="1">
      <alignment vertical="center"/>
    </xf>
    <xf numFmtId="0" fontId="6" fillId="0" borderId="0" xfId="0" applyFont="1" applyAlignment="1">
      <alignment horizontal="left" vertical="top" indent="2"/>
    </xf>
    <xf numFmtId="0" fontId="8" fillId="0" borderId="0" xfId="0" applyFont="1" applyAlignment="1">
      <alignment horizontal="center"/>
    </xf>
    <xf numFmtId="0" fontId="13" fillId="0" borderId="29" xfId="0" applyFont="1" applyBorder="1" applyAlignment="1">
      <alignment horizontal="left" indent="2"/>
    </xf>
    <xf numFmtId="165" fontId="13" fillId="0" borderId="24" xfId="1" applyNumberFormat="1" applyFont="1" applyFill="1" applyBorder="1" applyProtection="1"/>
    <xf numFmtId="165" fontId="13" fillId="0" borderId="21" xfId="1" applyNumberFormat="1" applyFont="1" applyFill="1" applyBorder="1" applyAlignment="1" applyProtection="1">
      <alignment horizontal="center"/>
    </xf>
    <xf numFmtId="0" fontId="13" fillId="0" borderId="19" xfId="0" applyFont="1" applyBorder="1" applyAlignment="1">
      <alignment horizontal="left" indent="3"/>
    </xf>
    <xf numFmtId="165" fontId="13" fillId="0" borderId="25" xfId="1" applyNumberFormat="1" applyFont="1" applyFill="1" applyBorder="1" applyProtection="1"/>
    <xf numFmtId="165" fontId="11" fillId="3" borderId="28" xfId="1" applyNumberFormat="1" applyFont="1" applyFill="1" applyBorder="1" applyAlignment="1" applyProtection="1">
      <alignment horizontal="center"/>
      <protection locked="0"/>
    </xf>
    <xf numFmtId="1" fontId="11" fillId="3" borderId="28" xfId="1" applyNumberFormat="1" applyFont="1" applyFill="1" applyBorder="1" applyAlignment="1" applyProtection="1">
      <protection locked="0"/>
    </xf>
    <xf numFmtId="165" fontId="13" fillId="0" borderId="32" xfId="1" applyNumberFormat="1" applyFont="1" applyFill="1" applyBorder="1" applyAlignment="1" applyProtection="1"/>
    <xf numFmtId="0" fontId="11" fillId="3" borderId="35" xfId="0" applyFont="1" applyFill="1" applyBorder="1"/>
    <xf numFmtId="0" fontId="13" fillId="0" borderId="19" xfId="0" applyFont="1" applyBorder="1"/>
    <xf numFmtId="0" fontId="11" fillId="3" borderId="34" xfId="0" applyFont="1" applyFill="1" applyBorder="1"/>
    <xf numFmtId="165" fontId="13" fillId="0" borderId="25" xfId="1" applyNumberFormat="1" applyFont="1" applyFill="1" applyBorder="1" applyAlignment="1" applyProtection="1"/>
    <xf numFmtId="165" fontId="13" fillId="0" borderId="30" xfId="1" applyNumberFormat="1" applyFont="1" applyFill="1" applyBorder="1" applyAlignment="1" applyProtection="1"/>
    <xf numFmtId="165" fontId="13" fillId="0" borderId="22" xfId="1" applyNumberFormat="1" applyFont="1" applyFill="1" applyBorder="1" applyAlignment="1" applyProtection="1"/>
    <xf numFmtId="166" fontId="11" fillId="3" borderId="28" xfId="1" applyNumberFormat="1" applyFont="1" applyFill="1" applyBorder="1" applyAlignment="1" applyProtection="1">
      <protection locked="0"/>
    </xf>
    <xf numFmtId="5" fontId="15" fillId="0" borderId="0" xfId="0" applyNumberFormat="1" applyFont="1" applyAlignment="1">
      <alignment horizontal="left"/>
    </xf>
    <xf numFmtId="165" fontId="13" fillId="0" borderId="0" xfId="1" applyNumberFormat="1" applyFont="1" applyFill="1" applyBorder="1" applyAlignment="1" applyProtection="1"/>
    <xf numFmtId="0" fontId="13" fillId="0" borderId="29" xfId="0" applyFont="1" applyBorder="1"/>
    <xf numFmtId="165" fontId="13" fillId="0" borderId="24" xfId="1" applyNumberFormat="1" applyFont="1" applyFill="1" applyBorder="1" applyAlignment="1" applyProtection="1"/>
    <xf numFmtId="165" fontId="13" fillId="0" borderId="24" xfId="1" applyNumberFormat="1" applyFont="1" applyFill="1" applyBorder="1" applyAlignment="1" applyProtection="1">
      <alignment horizontal="right"/>
    </xf>
    <xf numFmtId="165" fontId="13" fillId="0" borderId="21" xfId="1" applyNumberFormat="1" applyFont="1" applyFill="1" applyBorder="1" applyAlignment="1" applyProtection="1"/>
    <xf numFmtId="0" fontId="11" fillId="0" borderId="19" xfId="0" applyFont="1" applyBorder="1"/>
    <xf numFmtId="165" fontId="13" fillId="5" borderId="25" xfId="1" applyNumberFormat="1" applyFont="1" applyFill="1" applyBorder="1" applyAlignment="1" applyProtection="1">
      <alignment horizontal="right"/>
    </xf>
    <xf numFmtId="165" fontId="13" fillId="5" borderId="25" xfId="1" applyNumberFormat="1" applyFont="1" applyFill="1" applyBorder="1" applyAlignment="1" applyProtection="1"/>
    <xf numFmtId="165" fontId="13" fillId="0" borderId="25" xfId="1" applyNumberFormat="1" applyFont="1" applyFill="1" applyBorder="1" applyAlignment="1" applyProtection="1">
      <alignment horizontal="right"/>
    </xf>
    <xf numFmtId="9" fontId="11" fillId="3" borderId="28" xfId="7" applyFont="1" applyFill="1" applyBorder="1" applyAlignment="1" applyProtection="1">
      <alignment horizontal="center"/>
      <protection locked="0"/>
    </xf>
    <xf numFmtId="0" fontId="14" fillId="2" borderId="0" xfId="0" applyFont="1" applyFill="1"/>
    <xf numFmtId="0" fontId="15" fillId="2" borderId="0" xfId="0" applyFont="1" applyFill="1"/>
    <xf numFmtId="5" fontId="15" fillId="2" borderId="0" xfId="0" applyNumberFormat="1" applyFont="1" applyFill="1" applyAlignment="1">
      <alignment horizontal="right"/>
    </xf>
    <xf numFmtId="5" fontId="15" fillId="2" borderId="0" xfId="0" applyNumberFormat="1" applyFont="1" applyFill="1"/>
    <xf numFmtId="37" fontId="5" fillId="0" borderId="0" xfId="0" applyNumberFormat="1" applyFont="1"/>
    <xf numFmtId="0" fontId="24" fillId="7" borderId="9" xfId="0" applyFont="1" applyFill="1" applyBorder="1" applyAlignment="1">
      <alignment horizontal="left" indent="1"/>
    </xf>
    <xf numFmtId="0" fontId="9" fillId="7" borderId="10" xfId="0" applyFont="1" applyFill="1" applyBorder="1" applyAlignment="1">
      <alignment horizontal="left" indent="1"/>
    </xf>
    <xf numFmtId="0" fontId="9" fillId="7" borderId="13" xfId="0" applyFont="1" applyFill="1" applyBorder="1" applyAlignment="1">
      <alignment horizontal="center" vertical="center" wrapText="1"/>
    </xf>
    <xf numFmtId="0" fontId="9" fillId="7" borderId="20" xfId="0" applyFont="1" applyFill="1" applyBorder="1" applyAlignment="1">
      <alignment horizontal="left" vertical="center" indent="1"/>
    </xf>
    <xf numFmtId="0" fontId="12" fillId="7" borderId="13" xfId="0" applyFont="1" applyFill="1" applyBorder="1" applyAlignment="1">
      <alignment vertical="center"/>
    </xf>
    <xf numFmtId="0" fontId="12" fillId="7" borderId="12" xfId="0" applyFont="1" applyFill="1" applyBorder="1" applyAlignment="1">
      <alignment horizontal="center" vertical="center"/>
    </xf>
    <xf numFmtId="0" fontId="9" fillId="6" borderId="10" xfId="0" applyFont="1" applyFill="1" applyBorder="1" applyAlignment="1">
      <alignment vertical="center"/>
    </xf>
    <xf numFmtId="0" fontId="9" fillId="6" borderId="11" xfId="0" applyFont="1" applyFill="1" applyBorder="1" applyAlignment="1">
      <alignment vertical="center"/>
    </xf>
    <xf numFmtId="0" fontId="13" fillId="6" borderId="9" xfId="0" applyFont="1" applyFill="1" applyBorder="1" applyAlignment="1">
      <alignment vertical="center"/>
    </xf>
    <xf numFmtId="0" fontId="9" fillId="7" borderId="10" xfId="0" applyFont="1" applyFill="1" applyBorder="1" applyAlignment="1">
      <alignment horizontal="left" vertical="center" indent="1"/>
    </xf>
    <xf numFmtId="3" fontId="13" fillId="7" borderId="13" xfId="0" applyNumberFormat="1" applyFont="1" applyFill="1" applyBorder="1"/>
    <xf numFmtId="3" fontId="13" fillId="7" borderId="13" xfId="0" applyNumberFormat="1" applyFont="1" applyFill="1" applyBorder="1" applyAlignment="1">
      <alignment horizontal="right"/>
    </xf>
    <xf numFmtId="3" fontId="13" fillId="7" borderId="12" xfId="0" applyNumberFormat="1" applyFont="1" applyFill="1" applyBorder="1"/>
    <xf numFmtId="5" fontId="9" fillId="7" borderId="20" xfId="0" applyNumberFormat="1" applyFont="1" applyFill="1" applyBorder="1" applyAlignment="1">
      <alignment horizontal="left" vertical="center" indent="1"/>
    </xf>
    <xf numFmtId="165" fontId="9" fillId="7" borderId="13" xfId="1" applyNumberFormat="1" applyFont="1" applyFill="1" applyBorder="1" applyAlignment="1" applyProtection="1">
      <alignment vertical="center"/>
    </xf>
    <xf numFmtId="165" fontId="9" fillId="8" borderId="13" xfId="1" applyNumberFormat="1" applyFont="1" applyFill="1" applyBorder="1" applyAlignment="1" applyProtection="1">
      <alignment horizontal="right" vertical="center"/>
    </xf>
    <xf numFmtId="165" fontId="9" fillId="8" borderId="13" xfId="1" applyNumberFormat="1" applyFont="1" applyFill="1" applyBorder="1" applyAlignment="1" applyProtection="1">
      <alignment vertical="center"/>
    </xf>
    <xf numFmtId="0" fontId="7" fillId="0" borderId="0" xfId="0" applyFont="1"/>
    <xf numFmtId="0" fontId="28" fillId="0" borderId="0" xfId="0" applyFont="1"/>
    <xf numFmtId="0" fontId="7" fillId="0" borderId="0" xfId="0" applyFont="1" applyAlignment="1">
      <alignment vertical="top"/>
    </xf>
    <xf numFmtId="0" fontId="7" fillId="0" borderId="0" xfId="0" applyFont="1" applyAlignment="1">
      <alignment vertical="center"/>
    </xf>
    <xf numFmtId="0" fontId="13" fillId="0" borderId="0" xfId="0" applyFont="1"/>
    <xf numFmtId="0" fontId="9" fillId="9" borderId="2" xfId="0" applyFont="1" applyFill="1" applyBorder="1" applyAlignment="1">
      <alignment vertical="center" wrapText="1"/>
    </xf>
    <xf numFmtId="0" fontId="9" fillId="9" borderId="8" xfId="0" applyFont="1" applyFill="1" applyBorder="1" applyAlignment="1">
      <alignment horizontal="left" vertical="center" indent="1"/>
    </xf>
    <xf numFmtId="0" fontId="5" fillId="2" borderId="0" xfId="0" applyFont="1" applyFill="1"/>
    <xf numFmtId="0" fontId="11" fillId="2" borderId="0" xfId="3" quotePrefix="1" applyFont="1" applyFill="1" applyAlignment="1">
      <alignment horizontal="left" vertical="center" wrapText="1" indent="1"/>
    </xf>
    <xf numFmtId="0" fontId="21" fillId="2" borderId="0" xfId="3" applyFont="1" applyFill="1"/>
    <xf numFmtId="0" fontId="19" fillId="2" borderId="0" xfId="3" applyFont="1" applyFill="1" applyAlignment="1">
      <alignment horizontal="left"/>
    </xf>
    <xf numFmtId="0" fontId="0" fillId="2" borderId="0" xfId="0" applyFill="1"/>
    <xf numFmtId="0" fontId="5" fillId="2" borderId="1" xfId="0" applyFont="1" applyFill="1" applyBorder="1"/>
    <xf numFmtId="0" fontId="19" fillId="2" borderId="1" xfId="3" applyFont="1" applyFill="1" applyBorder="1" applyAlignment="1">
      <alignment horizontal="left"/>
    </xf>
    <xf numFmtId="0" fontId="20" fillId="2" borderId="1" xfId="3" applyFont="1" applyFill="1" applyBorder="1" applyAlignment="1">
      <alignment horizontal="left"/>
    </xf>
    <xf numFmtId="0" fontId="21" fillId="2" borderId="1" xfId="3" applyFont="1" applyFill="1" applyBorder="1"/>
    <xf numFmtId="0" fontId="13" fillId="2" borderId="0" xfId="3" applyFont="1" applyFill="1" applyAlignment="1">
      <alignment horizontal="center" vertical="center" wrapText="1"/>
    </xf>
    <xf numFmtId="0" fontId="13" fillId="2" borderId="0" xfId="3" applyFont="1" applyFill="1" applyAlignment="1">
      <alignment horizontal="left"/>
    </xf>
    <xf numFmtId="165" fontId="9" fillId="9" borderId="3" xfId="1" applyNumberFormat="1" applyFont="1" applyFill="1" applyBorder="1" applyAlignment="1" applyProtection="1">
      <alignment horizontal="left" vertical="center" indent="1"/>
    </xf>
    <xf numFmtId="165" fontId="9" fillId="9" borderId="3" xfId="0" applyNumberFormat="1" applyFont="1" applyFill="1" applyBorder="1" applyAlignment="1">
      <alignment horizontal="left" vertical="center" indent="1"/>
    </xf>
    <xf numFmtId="0" fontId="13" fillId="0" borderId="41" xfId="0" applyFont="1" applyBorder="1"/>
    <xf numFmtId="0" fontId="11" fillId="3" borderId="0" xfId="0" applyFont="1" applyFill="1"/>
    <xf numFmtId="0" fontId="13" fillId="0" borderId="43" xfId="0" applyFont="1" applyBorder="1" applyAlignment="1">
      <alignment horizontal="left" indent="2"/>
    </xf>
    <xf numFmtId="0" fontId="11" fillId="3" borderId="28" xfId="7" applyNumberFormat="1" applyFont="1" applyFill="1" applyBorder="1" applyAlignment="1" applyProtection="1">
      <alignment horizontal="center"/>
      <protection locked="0"/>
    </xf>
    <xf numFmtId="165" fontId="11" fillId="3" borderId="44" xfId="1" applyNumberFormat="1" applyFont="1" applyFill="1" applyBorder="1" applyAlignment="1" applyProtection="1">
      <alignment horizontal="center"/>
      <protection locked="0"/>
    </xf>
    <xf numFmtId="1" fontId="11" fillId="3" borderId="44" xfId="1" applyNumberFormat="1" applyFont="1" applyFill="1" applyBorder="1" applyAlignment="1" applyProtection="1">
      <protection locked="0"/>
    </xf>
    <xf numFmtId="0" fontId="7" fillId="2" borderId="0" xfId="0" applyFont="1" applyFill="1"/>
    <xf numFmtId="0" fontId="13" fillId="2" borderId="0" xfId="0" applyFont="1" applyFill="1"/>
    <xf numFmtId="0" fontId="29" fillId="2" borderId="0" xfId="0" applyFont="1" applyFill="1" applyAlignment="1">
      <alignment horizontal="left" vertical="top" wrapText="1"/>
    </xf>
    <xf numFmtId="0" fontId="5" fillId="2" borderId="0" xfId="0" applyFont="1" applyFill="1" applyAlignment="1">
      <alignment vertical="center"/>
    </xf>
    <xf numFmtId="0" fontId="11" fillId="2" borderId="0" xfId="0" applyFont="1" applyFill="1" applyAlignment="1">
      <alignment horizontal="right" vertical="top" wrapText="1"/>
    </xf>
    <xf numFmtId="0" fontId="26" fillId="2" borderId="0" xfId="0" applyFont="1" applyFill="1"/>
    <xf numFmtId="164" fontId="26" fillId="2" borderId="0" xfId="2" applyNumberFormat="1" applyFont="1" applyFill="1" applyAlignment="1"/>
    <xf numFmtId="0" fontId="7" fillId="2" borderId="0" xfId="0" applyFont="1" applyFill="1" applyAlignment="1">
      <alignment vertical="top"/>
    </xf>
    <xf numFmtId="0" fontId="11" fillId="2" borderId="0" xfId="3" applyFont="1" applyFill="1" applyAlignment="1">
      <alignment horizontal="left" vertical="center"/>
    </xf>
    <xf numFmtId="0" fontId="13" fillId="2" borderId="0" xfId="3" applyFont="1" applyFill="1" applyAlignment="1">
      <alignment horizontal="left" vertical="center"/>
    </xf>
    <xf numFmtId="0" fontId="11" fillId="2" borderId="0" xfId="3" applyFont="1" applyFill="1" applyAlignment="1">
      <alignment vertical="center"/>
    </xf>
    <xf numFmtId="0" fontId="5" fillId="2" borderId="0" xfId="0" applyFont="1" applyFill="1" applyAlignment="1">
      <alignment horizontal="left" indent="2"/>
    </xf>
    <xf numFmtId="0" fontId="5" fillId="2" borderId="0" xfId="0" applyFont="1" applyFill="1" applyAlignment="1">
      <alignment horizontal="left" indent="1"/>
    </xf>
    <xf numFmtId="0" fontId="20" fillId="2" borderId="0" xfId="3" applyFont="1" applyFill="1" applyAlignment="1">
      <alignment horizontal="left"/>
    </xf>
    <xf numFmtId="0" fontId="31" fillId="2" borderId="0" xfId="0" applyFont="1" applyFill="1"/>
    <xf numFmtId="0" fontId="32" fillId="2" borderId="0" xfId="0" applyFont="1" applyFill="1"/>
    <xf numFmtId="0" fontId="11" fillId="3" borderId="14" xfId="0" applyFont="1" applyFill="1" applyBorder="1" applyAlignment="1" applyProtection="1">
      <alignment vertical="top" wrapText="1"/>
      <protection locked="0"/>
    </xf>
    <xf numFmtId="0" fontId="11" fillId="3" borderId="15" xfId="0" applyFont="1" applyFill="1" applyBorder="1" applyAlignment="1" applyProtection="1">
      <alignment vertical="top" wrapText="1"/>
      <protection locked="0"/>
    </xf>
    <xf numFmtId="0" fontId="11" fillId="3" borderId="16" xfId="0" applyFont="1" applyFill="1" applyBorder="1" applyAlignment="1" applyProtection="1">
      <alignment vertical="top" wrapText="1"/>
      <protection locked="0"/>
    </xf>
    <xf numFmtId="0" fontId="11" fillId="3" borderId="31" xfId="0" applyFont="1" applyFill="1" applyBorder="1" applyAlignment="1" applyProtection="1">
      <alignment vertical="top" wrapText="1"/>
      <protection locked="0"/>
    </xf>
    <xf numFmtId="0" fontId="11" fillId="3" borderId="1" xfId="0" applyFont="1" applyFill="1" applyBorder="1" applyAlignment="1" applyProtection="1">
      <alignment vertical="top" wrapText="1"/>
      <protection locked="0"/>
    </xf>
    <xf numFmtId="0" fontId="11" fillId="3" borderId="23" xfId="0" applyFont="1" applyFill="1" applyBorder="1" applyAlignment="1" applyProtection="1">
      <alignment vertical="top" wrapText="1"/>
      <protection locked="0"/>
    </xf>
    <xf numFmtId="165" fontId="13" fillId="2" borderId="0" xfId="0" applyNumberFormat="1" applyFont="1" applyFill="1"/>
    <xf numFmtId="0" fontId="9" fillId="9" borderId="3" xfId="0" applyFont="1" applyFill="1" applyBorder="1" applyAlignment="1">
      <alignment horizontal="left" vertical="center" wrapText="1"/>
    </xf>
    <xf numFmtId="0" fontId="5" fillId="2" borderId="0" xfId="0" applyFont="1" applyFill="1" applyAlignment="1">
      <alignment horizontal="center"/>
    </xf>
    <xf numFmtId="0" fontId="20" fillId="2" borderId="0" xfId="0" applyFont="1" applyFill="1"/>
    <xf numFmtId="0" fontId="20" fillId="0" borderId="0" xfId="0" applyFont="1"/>
    <xf numFmtId="165" fontId="5" fillId="35" borderId="54" xfId="1" applyNumberFormat="1" applyFont="1" applyFill="1" applyBorder="1" applyProtection="1">
      <protection locked="0"/>
    </xf>
    <xf numFmtId="0" fontId="7" fillId="9" borderId="2" xfId="0" applyFont="1" applyFill="1" applyBorder="1"/>
    <xf numFmtId="0" fontId="7" fillId="9" borderId="8" xfId="0" applyFont="1" applyFill="1" applyBorder="1"/>
    <xf numFmtId="0" fontId="7" fillId="9" borderId="3" xfId="0" applyFont="1" applyFill="1" applyBorder="1"/>
    <xf numFmtId="0" fontId="7" fillId="9" borderId="3" xfId="0" applyFont="1" applyFill="1" applyBorder="1" applyAlignment="1">
      <alignment horizontal="center"/>
    </xf>
    <xf numFmtId="0" fontId="8" fillId="2" borderId="0" xfId="0" applyFont="1" applyFill="1"/>
    <xf numFmtId="0" fontId="17" fillId="2" borderId="0" xfId="0" applyFont="1" applyFill="1" applyAlignment="1">
      <alignment vertical="top"/>
    </xf>
    <xf numFmtId="0" fontId="11" fillId="2" borderId="0" xfId="0" applyFont="1" applyFill="1"/>
    <xf numFmtId="0" fontId="11" fillId="2" borderId="0" xfId="0" applyFont="1" applyFill="1" applyAlignment="1">
      <alignment horizontal="center"/>
    </xf>
    <xf numFmtId="0" fontId="11" fillId="2" borderId="0" xfId="0" applyFont="1" applyFill="1" applyAlignment="1">
      <alignment vertical="center"/>
    </xf>
    <xf numFmtId="0" fontId="10" fillId="2" borderId="0" xfId="0" applyFont="1" applyFill="1" applyAlignment="1">
      <alignment horizontal="center"/>
    </xf>
    <xf numFmtId="0" fontId="7" fillId="2" borderId="0" xfId="0" applyFont="1" applyFill="1" applyAlignment="1">
      <alignment horizontal="left" indent="1"/>
    </xf>
    <xf numFmtId="165" fontId="7" fillId="2" borderId="0" xfId="0" applyNumberFormat="1" applyFont="1" applyFill="1" applyAlignment="1">
      <alignment vertical="top"/>
    </xf>
    <xf numFmtId="0" fontId="13" fillId="0" borderId="0" xfId="0" applyFont="1" applyAlignment="1">
      <alignment horizontal="right" vertical="center"/>
    </xf>
    <xf numFmtId="165" fontId="11" fillId="35" borderId="4" xfId="1" applyNumberFormat="1" applyFont="1" applyFill="1" applyBorder="1" applyAlignment="1" applyProtection="1">
      <alignment vertical="center"/>
      <protection locked="0"/>
    </xf>
    <xf numFmtId="165" fontId="7" fillId="2" borderId="0" xfId="1" applyNumberFormat="1" applyFont="1" applyFill="1" applyAlignment="1">
      <alignment vertical="top"/>
    </xf>
    <xf numFmtId="0" fontId="53" fillId="2" borderId="0" xfId="0" applyFont="1" applyFill="1" applyAlignment="1">
      <alignment vertical="center"/>
    </xf>
    <xf numFmtId="0" fontId="5" fillId="2" borderId="0" xfId="0" applyFont="1" applyFill="1" applyAlignment="1"/>
    <xf numFmtId="0" fontId="5" fillId="2" borderId="7" xfId="0" applyFont="1" applyFill="1" applyBorder="1" applyAlignment="1"/>
    <xf numFmtId="0" fontId="5" fillId="2" borderId="6" xfId="0" applyFont="1" applyFill="1" applyBorder="1"/>
    <xf numFmtId="0" fontId="5" fillId="2" borderId="7" xfId="0" applyFont="1" applyFill="1" applyBorder="1"/>
    <xf numFmtId="0" fontId="54" fillId="7" borderId="4" xfId="0" applyFont="1" applyFill="1" applyBorder="1" applyAlignment="1">
      <alignment horizontal="center" vertical="center" wrapText="1"/>
    </xf>
    <xf numFmtId="0" fontId="55" fillId="10" borderId="5" xfId="0" applyFont="1" applyFill="1" applyBorder="1" applyAlignment="1">
      <alignment horizontal="center" vertical="center" wrapText="1"/>
    </xf>
    <xf numFmtId="0" fontId="55" fillId="11" borderId="5" xfId="0" applyFont="1" applyFill="1" applyBorder="1" applyAlignment="1">
      <alignment horizontal="center" vertical="center" wrapText="1"/>
    </xf>
    <xf numFmtId="0" fontId="55" fillId="12" borderId="5" xfId="0" applyFont="1" applyFill="1" applyBorder="1" applyAlignment="1">
      <alignment horizontal="center" vertical="center" wrapText="1"/>
    </xf>
    <xf numFmtId="0" fontId="54" fillId="7" borderId="2" xfId="0" applyFont="1" applyFill="1" applyBorder="1" applyAlignment="1">
      <alignment horizontal="left" vertical="center" indent="1"/>
    </xf>
    <xf numFmtId="0" fontId="56" fillId="7" borderId="4" xfId="0" applyFont="1" applyFill="1" applyBorder="1" applyAlignment="1">
      <alignment vertical="center"/>
    </xf>
    <xf numFmtId="0" fontId="7" fillId="0" borderId="33" xfId="0" applyFont="1" applyBorder="1" applyAlignment="1">
      <alignment horizontal="left" indent="2"/>
    </xf>
    <xf numFmtId="165" fontId="7" fillId="0" borderId="6" xfId="1" applyNumberFormat="1" applyFont="1" applyFill="1" applyBorder="1" applyAlignment="1" applyProtection="1">
      <alignment vertical="center"/>
      <protection locked="0"/>
    </xf>
    <xf numFmtId="165" fontId="5" fillId="0" borderId="6" xfId="1" applyNumberFormat="1" applyFont="1" applyFill="1" applyBorder="1" applyAlignment="1" applyProtection="1">
      <alignment vertical="center"/>
      <protection locked="0"/>
    </xf>
    <xf numFmtId="0" fontId="7" fillId="0" borderId="33" xfId="0" applyFont="1" applyBorder="1" applyAlignment="1">
      <alignment horizontal="left" vertical="center" indent="2"/>
    </xf>
    <xf numFmtId="5" fontId="54" fillId="7" borderId="2" xfId="0" applyNumberFormat="1" applyFont="1" applyFill="1" applyBorder="1" applyAlignment="1">
      <alignment horizontal="left" vertical="center" indent="1"/>
    </xf>
    <xf numFmtId="165" fontId="54" fillId="7" borderId="4" xfId="1" applyNumberFormat="1" applyFont="1" applyFill="1" applyBorder="1" applyAlignment="1" applyProtection="1">
      <alignment vertical="center"/>
    </xf>
    <xf numFmtId="5" fontId="55" fillId="0" borderId="33" xfId="0" applyNumberFormat="1" applyFont="1" applyBorder="1" applyAlignment="1">
      <alignment horizontal="left"/>
    </xf>
    <xf numFmtId="165" fontId="7" fillId="0" borderId="6" xfId="1" applyNumberFormat="1" applyFont="1" applyFill="1" applyBorder="1" applyAlignment="1" applyProtection="1">
      <alignment horizontal="right"/>
    </xf>
    <xf numFmtId="3" fontId="7" fillId="7" borderId="4" xfId="0" applyNumberFormat="1" applyFont="1" applyFill="1" applyBorder="1" applyAlignment="1">
      <alignment horizontal="right"/>
    </xf>
    <xf numFmtId="0" fontId="5" fillId="0" borderId="33" xfId="0" applyFont="1" applyBorder="1" applyAlignment="1">
      <alignment horizontal="left" indent="4"/>
    </xf>
    <xf numFmtId="0" fontId="54" fillId="7" borderId="39" xfId="0" applyFont="1" applyFill="1" applyBorder="1" applyAlignment="1">
      <alignment horizontal="left" vertical="center" indent="1"/>
    </xf>
    <xf numFmtId="165" fontId="54" fillId="7" borderId="7" xfId="1" applyNumberFormat="1" applyFont="1" applyFill="1" applyBorder="1" applyAlignment="1" applyProtection="1">
      <alignment vertical="center"/>
    </xf>
    <xf numFmtId="0" fontId="55" fillId="2" borderId="0" xfId="0" applyFont="1" applyFill="1"/>
    <xf numFmtId="5" fontId="57" fillId="2" borderId="0" xfId="0" applyNumberFormat="1" applyFont="1" applyFill="1" applyAlignment="1">
      <alignment horizontal="right"/>
    </xf>
    <xf numFmtId="0" fontId="59" fillId="0" borderId="0" xfId="0" applyFont="1" applyAlignment="1">
      <alignment horizontal="left" vertical="center"/>
    </xf>
    <xf numFmtId="0" fontId="5" fillId="2" borderId="0" xfId="0" applyFont="1" applyFill="1" applyAlignment="1">
      <alignment horizontal="left" wrapText="1"/>
    </xf>
    <xf numFmtId="0" fontId="5" fillId="2" borderId="0" xfId="0" applyFont="1" applyFill="1" applyAlignment="1">
      <alignment horizontal="left" wrapText="1"/>
    </xf>
    <xf numFmtId="165" fontId="9" fillId="9" borderId="4" xfId="1" applyNumberFormat="1" applyFont="1" applyFill="1" applyBorder="1" applyAlignment="1" applyProtection="1">
      <alignment horizontal="left" vertical="center" indent="1"/>
    </xf>
    <xf numFmtId="165" fontId="9" fillId="9" borderId="4" xfId="0" applyNumberFormat="1" applyFont="1" applyFill="1" applyBorder="1" applyAlignment="1">
      <alignment horizontal="left" vertical="center" indent="1"/>
    </xf>
    <xf numFmtId="44" fontId="9" fillId="9" borderId="4" xfId="1" applyFont="1" applyFill="1" applyBorder="1" applyAlignment="1" applyProtection="1">
      <alignment horizontal="left" vertical="center" indent="1"/>
    </xf>
    <xf numFmtId="0" fontId="60" fillId="2" borderId="0" xfId="0" applyFont="1" applyFill="1" applyAlignment="1">
      <alignment horizontal="left" wrapText="1"/>
    </xf>
    <xf numFmtId="0" fontId="60" fillId="2" borderId="0" xfId="0" applyFont="1" applyFill="1" applyAlignment="1">
      <alignment wrapText="1"/>
    </xf>
    <xf numFmtId="0" fontId="5" fillId="0" borderId="33" xfId="0" applyFont="1" applyBorder="1" applyAlignment="1">
      <alignment horizontal="left" indent="3"/>
    </xf>
    <xf numFmtId="167" fontId="17" fillId="2" borderId="0" xfId="0" applyNumberFormat="1" applyFont="1" applyFill="1" applyAlignment="1">
      <alignment vertical="top"/>
    </xf>
    <xf numFmtId="0" fontId="17" fillId="2" borderId="0" xfId="0" applyFont="1" applyFill="1" applyAlignment="1">
      <alignment wrapText="1"/>
    </xf>
    <xf numFmtId="0" fontId="5" fillId="2" borderId="0" xfId="0" applyFont="1" applyFill="1" applyAlignment="1">
      <alignment horizontal="left"/>
    </xf>
    <xf numFmtId="0" fontId="9" fillId="9" borderId="2" xfId="0" applyFont="1" applyFill="1" applyBorder="1" applyAlignment="1">
      <alignment horizontal="left" vertical="center" wrapText="1"/>
    </xf>
    <xf numFmtId="0" fontId="9" fillId="9" borderId="8" xfId="0" applyFont="1" applyFill="1" applyBorder="1" applyAlignment="1">
      <alignment horizontal="left" vertical="center" wrapText="1"/>
    </xf>
    <xf numFmtId="0" fontId="9" fillId="9" borderId="2" xfId="0" applyFont="1" applyFill="1" applyBorder="1" applyAlignment="1">
      <alignment horizontal="left" vertical="center" wrapText="1"/>
    </xf>
    <xf numFmtId="0" fontId="9" fillId="9" borderId="8" xfId="0" applyFont="1" applyFill="1" applyBorder="1" applyAlignment="1">
      <alignment horizontal="left" vertical="center" wrapText="1"/>
    </xf>
    <xf numFmtId="0" fontId="61" fillId="2" borderId="0" xfId="0" applyFont="1" applyFill="1" applyAlignment="1">
      <alignment vertical="center"/>
    </xf>
    <xf numFmtId="0" fontId="27" fillId="2" borderId="0" xfId="0" applyFont="1" applyFill="1" applyAlignment="1">
      <alignment vertical="center"/>
    </xf>
    <xf numFmtId="0" fontId="13" fillId="9" borderId="2" xfId="0" applyFont="1" applyFill="1" applyBorder="1" applyAlignment="1">
      <alignment horizontal="left" vertical="center" wrapText="1" indent="1"/>
    </xf>
    <xf numFmtId="0" fontId="11" fillId="9" borderId="8" xfId="0" applyFont="1" applyFill="1" applyBorder="1"/>
    <xf numFmtId="0" fontId="11" fillId="9" borderId="3" xfId="0" applyFont="1" applyFill="1" applyBorder="1"/>
    <xf numFmtId="0" fontId="11" fillId="10" borderId="8" xfId="0" applyFont="1" applyFill="1" applyBorder="1"/>
    <xf numFmtId="0" fontId="11" fillId="10" borderId="3" xfId="0" applyFont="1" applyFill="1" applyBorder="1"/>
    <xf numFmtId="0" fontId="11" fillId="11" borderId="8" xfId="0" applyFont="1" applyFill="1" applyBorder="1"/>
    <xf numFmtId="0" fontId="11" fillId="11" borderId="3" xfId="0" applyFont="1" applyFill="1" applyBorder="1"/>
    <xf numFmtId="0" fontId="63" fillId="12" borderId="8" xfId="0" applyFont="1" applyFill="1" applyBorder="1"/>
    <xf numFmtId="0" fontId="11" fillId="12" borderId="3" xfId="0" applyFont="1" applyFill="1" applyBorder="1"/>
    <xf numFmtId="0" fontId="64" fillId="2" borderId="0" xfId="0" applyFont="1" applyFill="1"/>
    <xf numFmtId="0" fontId="63" fillId="2" borderId="0" xfId="0" applyFont="1" applyFill="1" applyAlignment="1">
      <alignment horizontal="left" vertical="center" wrapText="1" indent="1"/>
    </xf>
    <xf numFmtId="9" fontId="63" fillId="2" borderId="0" xfId="0" applyNumberFormat="1" applyFont="1" applyFill="1"/>
    <xf numFmtId="0" fontId="11" fillId="2" borderId="0" xfId="0" applyFont="1" applyFill="1" applyAlignment="1">
      <alignment wrapText="1"/>
    </xf>
    <xf numFmtId="0" fontId="11" fillId="0" borderId="0" xfId="0" applyFont="1" applyAlignment="1">
      <alignment wrapText="1"/>
    </xf>
    <xf numFmtId="0" fontId="65" fillId="2" borderId="0" xfId="0" applyFont="1" applyFill="1"/>
    <xf numFmtId="0" fontId="13" fillId="9" borderId="2" xfId="0" applyFont="1" applyFill="1" applyBorder="1"/>
    <xf numFmtId="0" fontId="13" fillId="9" borderId="8" xfId="0" applyFont="1" applyFill="1" applyBorder="1"/>
    <xf numFmtId="0" fontId="13" fillId="9" borderId="3" xfId="0" applyFont="1" applyFill="1" applyBorder="1" applyAlignment="1">
      <alignment horizontal="center"/>
    </xf>
    <xf numFmtId="0" fontId="62" fillId="2" borderId="0" xfId="0" applyFont="1" applyFill="1" applyAlignment="1">
      <alignment vertical="top" wrapText="1"/>
    </xf>
    <xf numFmtId="0" fontId="11" fillId="2" borderId="0" xfId="0" applyFont="1" applyFill="1" applyAlignment="1">
      <alignment horizontal="left"/>
    </xf>
    <xf numFmtId="0" fontId="11" fillId="35" borderId="4" xfId="0" applyFont="1" applyFill="1" applyBorder="1"/>
    <xf numFmtId="0" fontId="13" fillId="2" borderId="0" xfId="0" applyFont="1" applyFill="1" applyAlignment="1">
      <alignment vertical="center"/>
    </xf>
    <xf numFmtId="0" fontId="11" fillId="35" borderId="4" xfId="0" applyFont="1" applyFill="1" applyBorder="1" applyAlignment="1">
      <alignment wrapText="1"/>
    </xf>
    <xf numFmtId="0" fontId="13" fillId="2" borderId="0" xfId="0" applyFont="1" applyFill="1" applyAlignment="1">
      <alignment vertical="center" wrapText="1"/>
    </xf>
    <xf numFmtId="0" fontId="13" fillId="35" borderId="11" xfId="0" applyFont="1" applyFill="1" applyBorder="1" applyAlignment="1" applyProtection="1">
      <alignment vertical="center"/>
      <protection locked="0"/>
    </xf>
    <xf numFmtId="0" fontId="13" fillId="0" borderId="0" xfId="0" applyFont="1" applyAlignment="1" applyProtection="1">
      <alignment vertical="center" wrapText="1"/>
      <protection locked="0"/>
    </xf>
    <xf numFmtId="0" fontId="27" fillId="0" borderId="0" xfId="0" applyFont="1" applyAlignment="1">
      <alignment horizontal="left" vertical="center" indent="2"/>
    </xf>
    <xf numFmtId="0" fontId="14" fillId="0" borderId="0" xfId="0" applyFont="1" applyAlignment="1">
      <alignment vertical="center" wrapText="1"/>
    </xf>
    <xf numFmtId="0" fontId="11" fillId="0" borderId="0" xfId="0" applyFont="1" applyBorder="1"/>
    <xf numFmtId="0" fontId="61" fillId="2" borderId="0" xfId="0" applyFont="1" applyFill="1" applyBorder="1" applyAlignment="1">
      <alignment vertical="center"/>
    </xf>
    <xf numFmtId="0" fontId="11" fillId="0" borderId="0" xfId="3" applyFont="1" applyBorder="1"/>
    <xf numFmtId="0" fontId="11" fillId="0" borderId="0" xfId="3" applyFont="1" applyFill="1" applyBorder="1" applyAlignment="1">
      <alignment horizontal="center" wrapText="1"/>
    </xf>
    <xf numFmtId="0" fontId="13" fillId="0" borderId="0" xfId="0" applyFont="1" applyAlignment="1">
      <alignment vertical="top"/>
    </xf>
    <xf numFmtId="0" fontId="13" fillId="0" borderId="0" xfId="0" applyFont="1" applyAlignment="1">
      <alignment horizontal="left"/>
    </xf>
    <xf numFmtId="0" fontId="11" fillId="0" borderId="0" xfId="0" applyFont="1" applyAlignment="1">
      <alignment horizontal="center"/>
    </xf>
    <xf numFmtId="165" fontId="11" fillId="0" borderId="0" xfId="0" applyNumberFormat="1" applyFont="1"/>
    <xf numFmtId="0" fontId="11" fillId="0" borderId="2" xfId="0" applyFont="1" applyBorder="1"/>
    <xf numFmtId="0" fontId="11" fillId="0" borderId="42" xfId="0" applyFont="1" applyBorder="1"/>
    <xf numFmtId="0" fontId="58" fillId="35" borderId="9" xfId="0" applyFont="1" applyFill="1" applyBorder="1" applyAlignment="1" applyProtection="1">
      <alignment vertical="center"/>
      <protection locked="0"/>
    </xf>
    <xf numFmtId="0" fontId="11" fillId="9" borderId="4" xfId="0" applyFont="1" applyFill="1" applyBorder="1"/>
    <xf numFmtId="0" fontId="11" fillId="9" borderId="4" xfId="0" applyFont="1" applyFill="1" applyBorder="1" applyAlignment="1">
      <alignment wrapText="1"/>
    </xf>
    <xf numFmtId="0" fontId="66" fillId="2" borderId="0" xfId="0" applyFont="1" applyFill="1" applyAlignment="1">
      <alignment horizontal="left"/>
    </xf>
    <xf numFmtId="0" fontId="62" fillId="2" borderId="0" xfId="0" applyFont="1" applyFill="1"/>
    <xf numFmtId="0" fontId="62" fillId="0" borderId="0" xfId="3" applyFont="1" applyBorder="1"/>
    <xf numFmtId="165" fontId="11" fillId="35" borderId="55" xfId="1" applyNumberFormat="1" applyFont="1" applyFill="1" applyBorder="1" applyAlignment="1" applyProtection="1">
      <alignment horizontal="center"/>
      <protection locked="0"/>
    </xf>
    <xf numFmtId="0" fontId="11" fillId="35" borderId="55" xfId="7" applyNumberFormat="1" applyFont="1" applyFill="1" applyBorder="1" applyAlignment="1" applyProtection="1">
      <protection locked="0"/>
    </xf>
    <xf numFmtId="165" fontId="11" fillId="9" borderId="55" xfId="1" applyNumberFormat="1" applyFont="1" applyFill="1" applyBorder="1" applyAlignment="1" applyProtection="1"/>
    <xf numFmtId="9" fontId="11" fillId="35" borderId="55" xfId="56" applyFont="1" applyFill="1" applyBorder="1" applyAlignment="1">
      <alignment horizontal="center" vertical="center"/>
    </xf>
    <xf numFmtId="9" fontId="11" fillId="35" borderId="55" xfId="56" applyFont="1" applyFill="1" applyBorder="1" applyAlignment="1">
      <alignment horizontal="left" vertical="center"/>
    </xf>
    <xf numFmtId="0" fontId="11" fillId="35" borderId="55" xfId="0" applyFont="1" applyFill="1" applyBorder="1" applyProtection="1">
      <protection locked="0"/>
    </xf>
    <xf numFmtId="165" fontId="11" fillId="35" borderId="55" xfId="1" applyNumberFormat="1" applyFont="1" applyFill="1" applyBorder="1" applyProtection="1">
      <protection locked="0"/>
    </xf>
    <xf numFmtId="9" fontId="11" fillId="35" borderId="56" xfId="56" applyFont="1" applyFill="1" applyBorder="1" applyAlignment="1">
      <alignment horizontal="left" vertical="center"/>
    </xf>
    <xf numFmtId="0" fontId="11" fillId="35" borderId="56" xfId="0" applyFont="1" applyFill="1" applyBorder="1" applyProtection="1">
      <protection locked="0"/>
    </xf>
    <xf numFmtId="165" fontId="11" fillId="35" borderId="56" xfId="1" applyNumberFormat="1" applyFont="1" applyFill="1" applyBorder="1" applyProtection="1">
      <protection locked="0"/>
    </xf>
    <xf numFmtId="165" fontId="11" fillId="35" borderId="56" xfId="1" applyNumberFormat="1" applyFont="1" applyFill="1" applyBorder="1" applyAlignment="1" applyProtection="1">
      <alignment horizontal="center"/>
      <protection locked="0"/>
    </xf>
    <xf numFmtId="0" fontId="11" fillId="35" borderId="56" xfId="7" applyNumberFormat="1" applyFont="1" applyFill="1" applyBorder="1" applyAlignment="1" applyProtection="1">
      <protection locked="0"/>
    </xf>
    <xf numFmtId="165" fontId="11" fillId="9" borderId="56" xfId="1" applyNumberFormat="1" applyFont="1" applyFill="1" applyBorder="1" applyAlignment="1" applyProtection="1"/>
    <xf numFmtId="9" fontId="11" fillId="35" borderId="56" xfId="56" applyFont="1" applyFill="1" applyBorder="1" applyAlignment="1">
      <alignment horizontal="center" vertical="center"/>
    </xf>
    <xf numFmtId="165" fontId="11" fillId="35" borderId="57" xfId="1" applyNumberFormat="1" applyFont="1" applyFill="1" applyBorder="1" applyProtection="1">
      <protection locked="0"/>
    </xf>
    <xf numFmtId="165" fontId="11" fillId="35" borderId="55" xfId="0" applyNumberFormat="1" applyFont="1" applyFill="1" applyBorder="1" applyProtection="1">
      <protection locked="0"/>
    </xf>
    <xf numFmtId="165" fontId="13" fillId="9" borderId="55" xfId="1" applyNumberFormat="1" applyFont="1" applyFill="1" applyBorder="1" applyAlignment="1" applyProtection="1"/>
    <xf numFmtId="0" fontId="11" fillId="0" borderId="33" xfId="0" applyFont="1" applyBorder="1"/>
    <xf numFmtId="165" fontId="11" fillId="35" borderId="56" xfId="0" applyNumberFormat="1" applyFont="1" applyFill="1" applyBorder="1" applyProtection="1">
      <protection locked="0"/>
    </xf>
    <xf numFmtId="165" fontId="13" fillId="9" borderId="56" xfId="1" applyNumberFormat="1" applyFont="1" applyFill="1" applyBorder="1" applyAlignment="1" applyProtection="1"/>
    <xf numFmtId="9" fontId="5" fillId="35" borderId="55" xfId="56" applyFont="1" applyFill="1" applyBorder="1" applyAlignment="1">
      <alignment horizontal="left" vertical="center"/>
    </xf>
    <xf numFmtId="0" fontId="5" fillId="35" borderId="55" xfId="0" applyFont="1" applyFill="1" applyBorder="1" applyProtection="1">
      <protection locked="0"/>
    </xf>
    <xf numFmtId="165" fontId="5" fillId="35" borderId="55" xfId="1" applyNumberFormat="1" applyFont="1" applyFill="1" applyBorder="1" applyProtection="1">
      <protection locked="0"/>
    </xf>
    <xf numFmtId="165" fontId="5" fillId="35" borderId="55" xfId="1" applyNumberFormat="1" applyFont="1" applyFill="1" applyBorder="1" applyAlignment="1" applyProtection="1">
      <alignment horizontal="center"/>
      <protection locked="0"/>
    </xf>
    <xf numFmtId="0" fontId="5" fillId="35" borderId="55" xfId="7" applyNumberFormat="1" applyFont="1" applyFill="1" applyBorder="1" applyAlignment="1" applyProtection="1">
      <protection locked="0"/>
    </xf>
    <xf numFmtId="9" fontId="5" fillId="35" borderId="55" xfId="56" applyFont="1" applyFill="1" applyBorder="1" applyAlignment="1">
      <alignment horizontal="center" vertical="center"/>
    </xf>
    <xf numFmtId="165" fontId="5" fillId="9" borderId="55" xfId="1" applyNumberFormat="1" applyFont="1" applyFill="1" applyBorder="1" applyAlignment="1" applyProtection="1"/>
    <xf numFmtId="9" fontId="5" fillId="35" borderId="56" xfId="56" applyFont="1" applyFill="1" applyBorder="1" applyAlignment="1">
      <alignment horizontal="left" vertical="center"/>
    </xf>
    <xf numFmtId="0" fontId="5" fillId="35" borderId="56" xfId="0" applyFont="1" applyFill="1" applyBorder="1" applyProtection="1">
      <protection locked="0"/>
    </xf>
    <xf numFmtId="165" fontId="5" fillId="35" borderId="56" xfId="1" applyNumberFormat="1" applyFont="1" applyFill="1" applyBorder="1" applyProtection="1">
      <protection locked="0"/>
    </xf>
    <xf numFmtId="165" fontId="5" fillId="35" borderId="56" xfId="1" applyNumberFormat="1" applyFont="1" applyFill="1" applyBorder="1" applyAlignment="1" applyProtection="1">
      <alignment horizontal="center"/>
      <protection locked="0"/>
    </xf>
    <xf numFmtId="0" fontId="5" fillId="35" borderId="56" xfId="7" applyNumberFormat="1" applyFont="1" applyFill="1" applyBorder="1" applyAlignment="1" applyProtection="1">
      <protection locked="0"/>
    </xf>
    <xf numFmtId="165" fontId="5" fillId="9" borderId="56" xfId="1" applyNumberFormat="1" applyFont="1" applyFill="1" applyBorder="1" applyAlignment="1" applyProtection="1"/>
    <xf numFmtId="9" fontId="5" fillId="35" borderId="56" xfId="56" applyFont="1" applyFill="1" applyBorder="1" applyAlignment="1">
      <alignment horizontal="center" vertical="center"/>
    </xf>
    <xf numFmtId="165" fontId="11" fillId="9" borderId="4" xfId="0" applyNumberFormat="1" applyFont="1" applyFill="1" applyBorder="1" applyAlignment="1">
      <alignment vertical="center"/>
    </xf>
    <xf numFmtId="0" fontId="5" fillId="2" borderId="0" xfId="0" applyFont="1" applyFill="1" applyAlignment="1">
      <alignment wrapText="1"/>
    </xf>
    <xf numFmtId="0" fontId="14" fillId="10" borderId="4" xfId="0" applyFont="1" applyFill="1" applyBorder="1"/>
    <xf numFmtId="0" fontId="14" fillId="11" borderId="4" xfId="0" applyFont="1" applyFill="1" applyBorder="1"/>
    <xf numFmtId="0" fontId="14" fillId="12" borderId="4" xfId="0" applyFont="1" applyFill="1" applyBorder="1"/>
    <xf numFmtId="0" fontId="8" fillId="11" borderId="0" xfId="0" applyFont="1" applyFill="1" applyAlignment="1">
      <alignment vertical="center"/>
    </xf>
    <xf numFmtId="0" fontId="14" fillId="11" borderId="0" xfId="3" applyFont="1" applyFill="1" applyAlignment="1">
      <alignment horizontal="left" vertical="center"/>
    </xf>
    <xf numFmtId="0" fontId="63" fillId="11" borderId="0" xfId="3" applyFont="1" applyFill="1" applyAlignment="1">
      <alignment horizontal="left" vertical="center"/>
    </xf>
    <xf numFmtId="0" fontId="63" fillId="11" borderId="0" xfId="3" applyFont="1" applyFill="1" applyAlignment="1">
      <alignment vertical="center"/>
    </xf>
    <xf numFmtId="0" fontId="11" fillId="2" borderId="0" xfId="0" applyFont="1" applyFill="1" applyAlignment="1">
      <alignment vertical="top" wrapText="1"/>
    </xf>
    <xf numFmtId="0" fontId="13" fillId="2" borderId="0" xfId="0" applyFont="1" applyFill="1" applyAlignment="1">
      <alignment horizontal="left"/>
    </xf>
    <xf numFmtId="0" fontId="67" fillId="2" borderId="0" xfId="0" applyFont="1" applyFill="1" applyAlignment="1">
      <alignment wrapText="1"/>
    </xf>
    <xf numFmtId="167" fontId="67" fillId="2" borderId="0" xfId="0" applyNumberFormat="1" applyFont="1" applyFill="1" applyAlignment="1">
      <alignment vertical="top"/>
    </xf>
    <xf numFmtId="0" fontId="63" fillId="0" borderId="0" xfId="0" applyFont="1"/>
    <xf numFmtId="165" fontId="11" fillId="35" borderId="5" xfId="1" applyNumberFormat="1" applyFont="1" applyFill="1" applyBorder="1" applyAlignment="1">
      <alignment vertical="center"/>
    </xf>
    <xf numFmtId="0" fontId="13" fillId="0" borderId="0" xfId="0" applyFont="1" applyAlignment="1">
      <alignment horizontal="right"/>
    </xf>
    <xf numFmtId="0" fontId="11" fillId="0" borderId="58" xfId="0" applyFont="1" applyBorder="1"/>
    <xf numFmtId="0" fontId="63" fillId="0" borderId="0" xfId="0" applyFont="1" applyBorder="1"/>
    <xf numFmtId="0" fontId="63" fillId="0" borderId="0" xfId="0" applyFont="1" applyBorder="1" applyAlignment="1">
      <alignment horizontal="left" vertical="center" wrapText="1"/>
    </xf>
    <xf numFmtId="0" fontId="11" fillId="2" borderId="0" xfId="0" applyFont="1" applyFill="1" applyAlignment="1">
      <alignment horizontal="left" vertical="top" wrapText="1"/>
    </xf>
    <xf numFmtId="0" fontId="11" fillId="2" borderId="0" xfId="3" applyFont="1" applyFill="1" applyAlignment="1">
      <alignment horizontal="left" vertical="top" wrapText="1"/>
    </xf>
    <xf numFmtId="0" fontId="11" fillId="2" borderId="0" xfId="3" applyFont="1" applyFill="1" applyAlignment="1">
      <alignment horizontal="left" vertical="top"/>
    </xf>
    <xf numFmtId="0" fontId="69" fillId="0" borderId="0" xfId="59" applyFont="1"/>
    <xf numFmtId="0" fontId="62" fillId="0" borderId="0" xfId="0" applyFont="1" applyBorder="1" applyAlignment="1">
      <alignment horizontal="left" vertical="center" wrapText="1"/>
    </xf>
    <xf numFmtId="0" fontId="69" fillId="0" borderId="0" xfId="59" applyFont="1" applyAlignment="1">
      <alignment vertical="center"/>
    </xf>
    <xf numFmtId="0" fontId="62" fillId="0" borderId="0" xfId="3" applyFont="1" applyFill="1" applyBorder="1" applyAlignment="1">
      <alignment wrapText="1"/>
    </xf>
    <xf numFmtId="0" fontId="32" fillId="0" borderId="0" xfId="0" applyFont="1" applyFill="1"/>
    <xf numFmtId="0" fontId="71" fillId="0" borderId="0" xfId="0" applyFont="1" applyFill="1"/>
    <xf numFmtId="0" fontId="11" fillId="0" borderId="0" xfId="0" applyFont="1" applyFill="1"/>
    <xf numFmtId="0" fontId="29" fillId="0" borderId="0" xfId="0" applyFont="1"/>
    <xf numFmtId="0" fontId="73" fillId="2" borderId="0" xfId="0" applyFont="1" applyFill="1"/>
    <xf numFmtId="165" fontId="11" fillId="35" borderId="4" xfId="1" applyNumberFormat="1" applyFont="1" applyFill="1" applyBorder="1" applyAlignment="1">
      <alignment vertical="center"/>
    </xf>
    <xf numFmtId="0" fontId="5" fillId="36" borderId="0" xfId="0" applyFont="1" applyFill="1"/>
    <xf numFmtId="0" fontId="5" fillId="37" borderId="0" xfId="0" applyFont="1" applyFill="1"/>
    <xf numFmtId="0" fontId="1" fillId="35" borderId="4" xfId="0" applyFont="1" applyFill="1" applyBorder="1" applyAlignment="1">
      <alignment wrapText="1"/>
    </xf>
    <xf numFmtId="0" fontId="14" fillId="10" borderId="38" xfId="0" applyFont="1" applyFill="1" applyBorder="1" applyAlignment="1">
      <alignment horizontal="left" vertical="center"/>
    </xf>
    <xf numFmtId="0" fontId="14" fillId="11" borderId="38" xfId="0" applyFont="1" applyFill="1" applyBorder="1" applyAlignment="1">
      <alignment horizontal="left" vertical="center"/>
    </xf>
    <xf numFmtId="0" fontId="14" fillId="12" borderId="38" xfId="0" applyFont="1" applyFill="1" applyBorder="1" applyAlignment="1">
      <alignment horizontal="left" vertical="center"/>
    </xf>
    <xf numFmtId="0" fontId="7" fillId="35" borderId="0" xfId="0" applyFont="1" applyFill="1" applyAlignment="1"/>
    <xf numFmtId="0" fontId="11" fillId="2" borderId="2" xfId="3" quotePrefix="1" applyFont="1" applyFill="1" applyBorder="1" applyAlignment="1">
      <alignment horizontal="left" vertical="center" wrapText="1" indent="1"/>
    </xf>
    <xf numFmtId="0" fontId="11" fillId="2" borderId="8" xfId="3" quotePrefix="1" applyFont="1" applyFill="1" applyBorder="1" applyAlignment="1">
      <alignment horizontal="left" vertical="center" wrapText="1" indent="1"/>
    </xf>
    <xf numFmtId="0" fontId="11" fillId="2" borderId="3" xfId="3" quotePrefix="1" applyFont="1" applyFill="1" applyBorder="1" applyAlignment="1">
      <alignment horizontal="left" vertical="center" wrapText="1" indent="1"/>
    </xf>
    <xf numFmtId="0" fontId="14" fillId="11" borderId="2" xfId="3" applyFont="1" applyFill="1" applyBorder="1" applyAlignment="1">
      <alignment horizontal="center" vertical="center" wrapText="1"/>
    </xf>
    <xf numFmtId="0" fontId="14" fillId="11" borderId="3" xfId="3" applyFont="1" applyFill="1" applyBorder="1" applyAlignment="1">
      <alignment horizontal="center" vertical="center" wrapText="1"/>
    </xf>
    <xf numFmtId="0" fontId="11" fillId="0" borderId="2" xfId="3" quotePrefix="1" applyFont="1" applyBorder="1" applyAlignment="1">
      <alignment horizontal="left" vertical="center" wrapText="1" indent="1"/>
    </xf>
    <xf numFmtId="0" fontId="11" fillId="0" borderId="3" xfId="3" quotePrefix="1" applyFont="1" applyBorder="1" applyAlignment="1">
      <alignment horizontal="left" vertical="center" wrapText="1" indent="1"/>
    </xf>
    <xf numFmtId="0" fontId="13" fillId="2" borderId="2"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35" borderId="2" xfId="3" applyFont="1" applyFill="1" applyBorder="1" applyAlignment="1">
      <alignment horizontal="center" vertical="center" wrapText="1"/>
    </xf>
    <xf numFmtId="0" fontId="13" fillId="35" borderId="3" xfId="3" applyFont="1" applyFill="1" applyBorder="1" applyAlignment="1">
      <alignment horizontal="center" vertical="center" wrapText="1"/>
    </xf>
    <xf numFmtId="0" fontId="13" fillId="4" borderId="2" xfId="3" applyFont="1" applyFill="1" applyBorder="1" applyAlignment="1">
      <alignment horizontal="center" vertical="center" wrapText="1"/>
    </xf>
    <xf numFmtId="0" fontId="13" fillId="4" borderId="3" xfId="3" applyFont="1" applyFill="1" applyBorder="1" applyAlignment="1">
      <alignment horizontal="center" vertical="center" wrapText="1"/>
    </xf>
    <xf numFmtId="0" fontId="11" fillId="2" borderId="0" xfId="0" applyFont="1" applyFill="1" applyAlignment="1">
      <alignment horizontal="left" vertical="top" wrapText="1"/>
    </xf>
    <xf numFmtId="0" fontId="7" fillId="9" borderId="0" xfId="0" applyFont="1" applyFill="1" applyAlignment="1"/>
    <xf numFmtId="0" fontId="72" fillId="0" borderId="0" xfId="0" applyFont="1" applyAlignment="1">
      <alignment horizontal="left" vertical="center" wrapText="1"/>
    </xf>
    <xf numFmtId="0" fontId="14" fillId="12" borderId="2" xfId="3" applyFont="1" applyFill="1" applyBorder="1" applyAlignment="1">
      <alignment horizontal="center" vertical="center" wrapText="1"/>
    </xf>
    <xf numFmtId="0" fontId="14" fillId="12" borderId="3" xfId="3" applyFont="1" applyFill="1" applyBorder="1" applyAlignment="1">
      <alignment horizontal="center" vertical="center" wrapText="1"/>
    </xf>
    <xf numFmtId="0" fontId="14" fillId="10" borderId="2" xfId="3" applyFont="1" applyFill="1" applyBorder="1" applyAlignment="1">
      <alignment horizontal="center" vertical="center" wrapText="1"/>
    </xf>
    <xf numFmtId="0" fontId="14" fillId="10" borderId="3" xfId="3" applyFont="1" applyFill="1" applyBorder="1" applyAlignment="1">
      <alignment horizontal="center" vertical="center" wrapText="1"/>
    </xf>
    <xf numFmtId="0" fontId="11" fillId="2" borderId="0" xfId="3" applyFont="1" applyFill="1" applyAlignment="1">
      <alignment horizontal="left" vertical="top" wrapText="1"/>
    </xf>
    <xf numFmtId="0" fontId="5" fillId="2" borderId="15" xfId="0" applyFont="1" applyFill="1" applyBorder="1" applyAlignment="1">
      <alignment horizontal="left" wrapText="1"/>
    </xf>
    <xf numFmtId="0" fontId="5" fillId="2" borderId="0" xfId="0" applyFont="1" applyFill="1" applyAlignment="1">
      <alignment horizontal="left" wrapText="1"/>
    </xf>
    <xf numFmtId="0" fontId="11" fillId="2" borderId="0" xfId="0" applyFont="1" applyFill="1" applyAlignment="1">
      <alignment horizontal="right" vertical="top" wrapText="1"/>
    </xf>
    <xf numFmtId="0" fontId="13" fillId="2" borderId="0" xfId="0" applyFont="1" applyFill="1" applyAlignment="1">
      <alignment horizontal="left" vertical="top" wrapText="1"/>
    </xf>
    <xf numFmtId="0" fontId="74" fillId="2" borderId="0" xfId="59" applyFont="1" applyFill="1" applyAlignment="1">
      <alignment horizontal="left" wrapText="1"/>
    </xf>
    <xf numFmtId="0" fontId="11" fillId="2" borderId="0" xfId="3" applyFont="1" applyFill="1" applyAlignment="1">
      <alignment horizontal="left" vertical="top"/>
    </xf>
    <xf numFmtId="0" fontId="58" fillId="7" borderId="38" xfId="0" applyFont="1" applyFill="1" applyBorder="1" applyAlignment="1">
      <alignment horizontal="center" vertical="center"/>
    </xf>
    <xf numFmtId="0" fontId="58" fillId="7" borderId="40" xfId="0" applyFont="1" applyFill="1" applyBorder="1" applyAlignment="1">
      <alignment horizontal="center" vertical="center"/>
    </xf>
    <xf numFmtId="0" fontId="58" fillId="7" borderId="37" xfId="0" applyFont="1" applyFill="1" applyBorder="1" applyAlignment="1">
      <alignment horizontal="center" vertical="center"/>
    </xf>
    <xf numFmtId="0" fontId="58" fillId="7" borderId="39" xfId="0" applyFont="1" applyFill="1" applyBorder="1" applyAlignment="1">
      <alignment horizontal="center" vertical="center"/>
    </xf>
    <xf numFmtId="0" fontId="58" fillId="7" borderId="42" xfId="0" applyFont="1" applyFill="1" applyBorder="1" applyAlignment="1">
      <alignment horizontal="center" vertical="center"/>
    </xf>
    <xf numFmtId="0" fontId="58" fillId="7" borderId="36" xfId="0" applyFont="1" applyFill="1" applyBorder="1" applyAlignment="1">
      <alignment horizontal="center" vertical="center"/>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30" fillId="2" borderId="0" xfId="0" applyFont="1" applyFill="1" applyAlignment="1">
      <alignment horizontal="left" vertical="center" wrapText="1"/>
    </xf>
    <xf numFmtId="0" fontId="70" fillId="2" borderId="0" xfId="0" applyFont="1" applyFill="1" applyAlignment="1">
      <alignment horizontal="left" vertical="center" wrapText="1"/>
    </xf>
    <xf numFmtId="0" fontId="62" fillId="2" borderId="0" xfId="0" applyFont="1" applyFill="1" applyAlignment="1">
      <alignment horizontal="left" wrapText="1"/>
    </xf>
    <xf numFmtId="0" fontId="62" fillId="0" borderId="0" xfId="3" applyFont="1" applyFill="1" applyBorder="1" applyAlignment="1">
      <alignment horizontal="left" wrapText="1"/>
    </xf>
    <xf numFmtId="0" fontId="70" fillId="0" borderId="0" xfId="0" applyFont="1" applyAlignment="1">
      <alignment horizontal="left" vertical="center" wrapText="1"/>
    </xf>
    <xf numFmtId="0" fontId="62" fillId="0" borderId="59" xfId="0" applyFont="1" applyBorder="1" applyAlignment="1">
      <alignment horizontal="left" vertical="center" wrapText="1"/>
    </xf>
    <xf numFmtId="0" fontId="62" fillId="0" borderId="60" xfId="0" applyFont="1" applyBorder="1" applyAlignment="1">
      <alignment horizontal="left" vertical="center" wrapText="1"/>
    </xf>
    <xf numFmtId="0" fontId="63" fillId="0" borderId="0" xfId="0" applyFont="1" applyBorder="1" applyAlignment="1">
      <alignment horizontal="left" vertical="center" wrapText="1"/>
    </xf>
    <xf numFmtId="0" fontId="7" fillId="2" borderId="42" xfId="0" applyFont="1" applyFill="1" applyBorder="1" applyAlignment="1">
      <alignment horizontal="center"/>
    </xf>
    <xf numFmtId="0" fontId="60" fillId="2" borderId="0" xfId="0" applyFont="1" applyFill="1" applyAlignment="1">
      <alignment horizontal="left" vertical="top" wrapText="1"/>
    </xf>
    <xf numFmtId="0" fontId="5" fillId="2" borderId="0" xfId="0" applyFont="1" applyFill="1" applyAlignment="1">
      <alignment horizontal="left"/>
    </xf>
    <xf numFmtId="0" fontId="5" fillId="2" borderId="0" xfId="0" applyFont="1" applyFill="1" applyBorder="1" applyAlignment="1">
      <alignment horizontal="left"/>
    </xf>
    <xf numFmtId="0" fontId="14" fillId="12" borderId="38" xfId="0" applyFont="1" applyFill="1" applyBorder="1" applyAlignment="1">
      <alignment horizontal="left" vertical="center" wrapText="1"/>
    </xf>
    <xf numFmtId="0" fontId="14" fillId="12" borderId="40" xfId="0" applyFont="1" applyFill="1" applyBorder="1" applyAlignment="1">
      <alignment horizontal="left" vertical="center" wrapText="1"/>
    </xf>
    <xf numFmtId="0" fontId="14" fillId="12" borderId="37" xfId="0" applyFont="1" applyFill="1" applyBorder="1" applyAlignment="1">
      <alignment horizontal="left" vertical="center" wrapText="1"/>
    </xf>
    <xf numFmtId="0" fontId="5" fillId="2" borderId="39" xfId="0" applyFont="1" applyFill="1" applyBorder="1" applyAlignment="1">
      <alignment horizontal="left"/>
    </xf>
    <xf numFmtId="0" fontId="5" fillId="2" borderId="42" xfId="0" applyFont="1" applyFill="1" applyBorder="1" applyAlignment="1">
      <alignment horizontal="left"/>
    </xf>
    <xf numFmtId="0" fontId="5" fillId="2" borderId="36" xfId="0" applyFont="1" applyFill="1" applyBorder="1" applyAlignment="1">
      <alignment horizontal="left"/>
    </xf>
    <xf numFmtId="0" fontId="5" fillId="0" borderId="39" xfId="0" applyFont="1" applyBorder="1" applyAlignment="1">
      <alignment horizontal="left"/>
    </xf>
    <xf numFmtId="0" fontId="5" fillId="0" borderId="42" xfId="0" applyFont="1" applyBorder="1" applyAlignment="1">
      <alignment horizontal="left"/>
    </xf>
    <xf numFmtId="0" fontId="5" fillId="0" borderId="36" xfId="0" applyFont="1" applyBorder="1" applyAlignment="1">
      <alignment horizontal="left"/>
    </xf>
    <xf numFmtId="0" fontId="14" fillId="11" borderId="38" xfId="0" applyFont="1" applyFill="1" applyBorder="1" applyAlignment="1">
      <alignment horizontal="left" vertical="center" wrapText="1"/>
    </xf>
    <xf numFmtId="0" fontId="14" fillId="11" borderId="40" xfId="0" applyFont="1" applyFill="1" applyBorder="1" applyAlignment="1">
      <alignment horizontal="left" vertical="center" wrapText="1"/>
    </xf>
    <xf numFmtId="0" fontId="14" fillId="11" borderId="37" xfId="0" applyFont="1" applyFill="1" applyBorder="1" applyAlignment="1">
      <alignment horizontal="left" vertical="center" wrapText="1"/>
    </xf>
    <xf numFmtId="0" fontId="5" fillId="0" borderId="2" xfId="0" applyFont="1" applyBorder="1" applyAlignment="1">
      <alignment horizontal="left"/>
    </xf>
    <xf numFmtId="0" fontId="5" fillId="0" borderId="8" xfId="0" applyFont="1" applyBorder="1" applyAlignment="1">
      <alignment horizontal="left"/>
    </xf>
    <xf numFmtId="0" fontId="5" fillId="0" borderId="3" xfId="0" applyFont="1" applyBorder="1" applyAlignment="1">
      <alignment horizontal="left"/>
    </xf>
    <xf numFmtId="0" fontId="14" fillId="10" borderId="38" xfId="0" applyFont="1" applyFill="1" applyBorder="1" applyAlignment="1">
      <alignment horizontal="center" vertical="center" wrapText="1"/>
    </xf>
    <xf numFmtId="0" fontId="14" fillId="10" borderId="40" xfId="0" applyFont="1" applyFill="1" applyBorder="1" applyAlignment="1">
      <alignment horizontal="center" vertical="center" wrapText="1"/>
    </xf>
    <xf numFmtId="0" fontId="14" fillId="10" borderId="37" xfId="0" applyFont="1" applyFill="1" applyBorder="1" applyAlignment="1">
      <alignment horizontal="center" vertical="center" wrapText="1"/>
    </xf>
    <xf numFmtId="0" fontId="11" fillId="35" borderId="55" xfId="0" applyFont="1" applyFill="1" applyBorder="1" applyAlignment="1" applyProtection="1">
      <alignment horizontal="left"/>
      <protection locked="0"/>
    </xf>
    <xf numFmtId="9" fontId="11" fillId="35" borderId="56" xfId="7" applyFont="1" applyFill="1" applyBorder="1" applyAlignment="1" applyProtection="1">
      <alignment horizontal="center"/>
      <protection locked="0"/>
    </xf>
    <xf numFmtId="9" fontId="11" fillId="35" borderId="55" xfId="7" applyFont="1" applyFill="1" applyBorder="1" applyAlignment="1" applyProtection="1">
      <alignment horizontal="center"/>
      <protection locked="0"/>
    </xf>
    <xf numFmtId="0" fontId="9" fillId="9" borderId="2" xfId="0" applyFont="1" applyFill="1" applyBorder="1" applyAlignment="1">
      <alignment horizontal="left" vertical="center" wrapText="1"/>
    </xf>
    <xf numFmtId="0" fontId="9" fillId="9" borderId="8" xfId="0" applyFont="1" applyFill="1" applyBorder="1" applyAlignment="1">
      <alignment horizontal="left" vertical="center" wrapText="1"/>
    </xf>
    <xf numFmtId="0" fontId="9" fillId="9" borderId="3" xfId="0" applyFont="1" applyFill="1" applyBorder="1" applyAlignment="1">
      <alignment horizontal="center" vertical="center" wrapText="1"/>
    </xf>
    <xf numFmtId="0" fontId="11" fillId="2" borderId="2" xfId="0" applyFont="1" applyFill="1" applyBorder="1" applyAlignment="1">
      <alignment horizontal="left"/>
    </xf>
    <xf numFmtId="0" fontId="11" fillId="2" borderId="8" xfId="0" applyFont="1" applyFill="1" applyBorder="1" applyAlignment="1">
      <alignment horizontal="left"/>
    </xf>
    <xf numFmtId="0" fontId="11" fillId="2" borderId="3" xfId="0" applyFont="1" applyFill="1" applyBorder="1" applyAlignment="1">
      <alignment horizontal="left"/>
    </xf>
    <xf numFmtId="0" fontId="11" fillId="35" borderId="56" xfId="0" applyFont="1" applyFill="1" applyBorder="1" applyAlignment="1" applyProtection="1">
      <alignment horizontal="left"/>
      <protection locked="0"/>
    </xf>
    <xf numFmtId="0" fontId="9" fillId="9" borderId="2" xfId="0" applyFont="1" applyFill="1" applyBorder="1" applyAlignment="1">
      <alignment horizontal="left" vertical="center"/>
    </xf>
    <xf numFmtId="0" fontId="9" fillId="9" borderId="8" xfId="0" applyFont="1" applyFill="1" applyBorder="1" applyAlignment="1">
      <alignment horizontal="left" vertical="center"/>
    </xf>
    <xf numFmtId="0" fontId="62" fillId="2" borderId="0" xfId="0" applyFont="1" applyFill="1" applyAlignment="1">
      <alignment horizontal="left" vertical="top" wrapText="1"/>
    </xf>
    <xf numFmtId="0" fontId="11" fillId="2" borderId="0" xfId="0" applyFont="1" applyFill="1" applyAlignment="1">
      <alignment horizontal="left"/>
    </xf>
    <xf numFmtId="0" fontId="13" fillId="2" borderId="42" xfId="0" applyFont="1" applyFill="1" applyBorder="1" applyAlignment="1">
      <alignment horizontal="center"/>
    </xf>
    <xf numFmtId="0" fontId="11" fillId="0" borderId="39" xfId="0" applyFont="1" applyBorder="1" applyAlignment="1">
      <alignment horizontal="center"/>
    </xf>
    <xf numFmtId="0" fontId="11" fillId="0" borderId="42" xfId="0" applyFont="1" applyBorder="1" applyAlignment="1">
      <alignment horizontal="center"/>
    </xf>
    <xf numFmtId="0" fontId="11" fillId="0" borderId="36" xfId="0" applyFont="1" applyBorder="1" applyAlignment="1">
      <alignment horizontal="center"/>
    </xf>
  </cellXfs>
  <cellStyles count="60">
    <cellStyle name="20% - Accent1 2" xfId="9" xr:uid="{CF121468-1B5E-4CD7-9885-5C5BF84632D5}"/>
    <cellStyle name="20% - Accent2 2" xfId="10" xr:uid="{2F33A30E-386D-4B6F-98C2-8D3D851E9C45}"/>
    <cellStyle name="20% - Accent3 2" xfId="11" xr:uid="{348B727A-D3B1-4F8E-943C-0803645870E1}"/>
    <cellStyle name="20% - Accent4 2" xfId="12" xr:uid="{B8AC252D-E598-4B50-AD0A-68E191908C8E}"/>
    <cellStyle name="20% - Accent5 2" xfId="13" xr:uid="{69FE02EB-E9A7-479A-BB80-737BCD55B56B}"/>
    <cellStyle name="20% - Accent6 2" xfId="14" xr:uid="{D1129AFC-41C9-40F3-883E-1906A9883AB1}"/>
    <cellStyle name="40% - Accent1 2" xfId="15" xr:uid="{75305F26-4D16-412F-ADDE-127E46CBE920}"/>
    <cellStyle name="40% - Accent2 2" xfId="16" xr:uid="{781A9414-6092-432A-8182-930675A2E543}"/>
    <cellStyle name="40% - Accent3 2" xfId="17" xr:uid="{5791AC03-396F-4D1D-BB42-1A9383D31D73}"/>
    <cellStyle name="40% - Accent4 2" xfId="18" xr:uid="{C1476C51-2B9A-41C8-94EE-0CE0906783BB}"/>
    <cellStyle name="40% - Accent5 2" xfId="19" xr:uid="{E2CCBDBE-F8DE-4859-87D9-93A279DEE29C}"/>
    <cellStyle name="40% - Accent6 2" xfId="20" xr:uid="{317830D6-6025-4623-8F2F-BD756614544F}"/>
    <cellStyle name="60% - Accent1 2" xfId="21" xr:uid="{C6E2158B-5534-40D3-9879-65C1EE670DE2}"/>
    <cellStyle name="60% - Accent2 2" xfId="22" xr:uid="{F7E51255-8330-4F7F-98BB-B3864A188EE2}"/>
    <cellStyle name="60% - Accent3 2" xfId="23" xr:uid="{795D923F-AC47-4F74-8F51-394518EB2336}"/>
    <cellStyle name="60% - Accent4 2" xfId="24" xr:uid="{02AFF7E6-5F95-46AC-957B-04D689777453}"/>
    <cellStyle name="60% - Accent5 2" xfId="25" xr:uid="{1D7F6F44-4D09-4819-A849-F0FD27C4ACC1}"/>
    <cellStyle name="60% - Accent6 2" xfId="26" xr:uid="{5CAFF419-849D-4188-B9E7-B2080E819EA3}"/>
    <cellStyle name="Accent1 2" xfId="27" xr:uid="{EE9CBA57-54DB-4387-8169-66B16B76804C}"/>
    <cellStyle name="Accent2 2" xfId="28" xr:uid="{789B53BA-BCB0-4A15-A8B3-726594D84AD7}"/>
    <cellStyle name="Accent3 2" xfId="29" xr:uid="{946FD352-4979-4274-8F00-E786EC1A3667}"/>
    <cellStyle name="Accent4 2" xfId="30" xr:uid="{D212F829-EFE6-477F-A37A-26D5333908FB}"/>
    <cellStyle name="Accent5 2" xfId="31" xr:uid="{82D17750-18A4-45D1-A3AF-7504487BFA66}"/>
    <cellStyle name="Accent6 2" xfId="32" xr:uid="{DB5C2C7B-60CB-4F08-B644-6CB2438866DE}"/>
    <cellStyle name="Bad 2" xfId="33" xr:uid="{FAA783DE-F128-4B32-B100-949F9DAA486B}"/>
    <cellStyle name="Calculation 2" xfId="34" xr:uid="{609A9B24-E24A-45FB-837E-CA33FC676D99}"/>
    <cellStyle name="Check Cell 2" xfId="35" xr:uid="{9235BCAE-14D8-49CC-A004-7D42BEE20FF3}"/>
    <cellStyle name="Comma 2" xfId="2" xr:uid="{00000000-0005-0000-0000-000001000000}"/>
    <cellStyle name="Comma 2 2" xfId="58" xr:uid="{D2A29EAC-0D82-471B-9EE5-F0DA4FEC0CBD}"/>
    <cellStyle name="Comma 2 3" xfId="36" xr:uid="{37B133BB-54AD-45F9-ABFF-CA2727E02358}"/>
    <cellStyle name="Comma 3" xfId="54" xr:uid="{6BE0DB9B-EA74-4991-B483-543D229B2E20}"/>
    <cellStyle name="Currency" xfId="1" builtinId="4"/>
    <cellStyle name="Currency 2" xfId="6" xr:uid="{00000000-0005-0000-0000-000003000000}"/>
    <cellStyle name="Explanatory Text 2" xfId="37" xr:uid="{ED1B3853-B4A7-4FD2-98D5-52FC4A02C759}"/>
    <cellStyle name="Good 2" xfId="38" xr:uid="{AFDC4562-895C-4189-A399-3D1E6B073684}"/>
    <cellStyle name="Heading 1 2" xfId="39" xr:uid="{9452164F-22E4-4474-BBAA-833A6FA2A685}"/>
    <cellStyle name="Heading 2 2" xfId="40" xr:uid="{7FC4DEBA-C12A-4DAA-B5F8-B0BE3C065364}"/>
    <cellStyle name="Heading 3 2" xfId="41" xr:uid="{A0F3BC97-3E6A-4A24-8F91-B4BFA01B6254}"/>
    <cellStyle name="Heading 4 2" xfId="42" xr:uid="{94290075-30EC-4731-AC13-0E429C12BB41}"/>
    <cellStyle name="Hyperlink" xfId="59" builtinId="8"/>
    <cellStyle name="Input 2" xfId="43" xr:uid="{17F34B25-7BBE-4A59-81B5-795B3799A1A2}"/>
    <cellStyle name="Linked Cell 2" xfId="44" xr:uid="{CE259028-4DC5-4A5B-947C-EAB46D18A551}"/>
    <cellStyle name="Neutral 2" xfId="45" xr:uid="{EE1EBBE4-DC17-45EB-ADFD-D904666657F6}"/>
    <cellStyle name="Normal" xfId="0" builtinId="0"/>
    <cellStyle name="Normal 2" xfId="46" xr:uid="{B96F0CB1-F407-4D3B-ACF0-D4FE1633FAA0}"/>
    <cellStyle name="Normal 3" xfId="3" xr:uid="{00000000-0005-0000-0000-000006000000}"/>
    <cellStyle name="Normal 3 2" xfId="47" xr:uid="{14F83474-6F9D-4079-B722-477CDC5BA1D4}"/>
    <cellStyle name="Normal 4" xfId="5" xr:uid="{00000000-0005-0000-0000-000007000000}"/>
    <cellStyle name="Normal 5" xfId="57" xr:uid="{71803BBF-EA14-4610-983F-619F4CD5C9D4}"/>
    <cellStyle name="Normal 6" xfId="8" xr:uid="{DF22D3CE-B847-4492-8706-511771BCEB0C}"/>
    <cellStyle name="Note 2" xfId="48" xr:uid="{F152C9D4-AE0B-44D7-BD58-1AA0FA6B0D50}"/>
    <cellStyle name="Output 2" xfId="49" xr:uid="{E1994715-4315-4AA4-95A7-C297315210B9}"/>
    <cellStyle name="Percent" xfId="7" builtinId="5"/>
    <cellStyle name="Percent 2" xfId="4" xr:uid="{00000000-0005-0000-0000-000009000000}"/>
    <cellStyle name="Percent 2 2" xfId="50" xr:uid="{AE09ACC0-90B1-4626-98BE-C197E400B2BC}"/>
    <cellStyle name="Percent 3" xfId="55" xr:uid="{6D04472F-749A-4AD4-8812-15DE01DEC6C5}"/>
    <cellStyle name="Percent 4" xfId="56" xr:uid="{86E28476-DA2D-4EEE-BD31-D2FE81BD1F07}"/>
    <cellStyle name="Title 2" xfId="51" xr:uid="{D0D37D4B-64C4-480D-A149-3867134FE6E7}"/>
    <cellStyle name="Total 2" xfId="52" xr:uid="{5D27482F-B86A-4607-8234-807E280AADFD}"/>
    <cellStyle name="Warning Text 2" xfId="53" xr:uid="{8DA13FC9-5693-4A77-A8E6-1A104A922225}"/>
  </cellStyles>
  <dxfs count="62">
    <dxf>
      <numFmt numFmtId="1" formatCode="0"/>
    </dxf>
    <dxf>
      <numFmt numFmtId="32" formatCode="_(&quot;$&quot;* #,##0_);_(&quot;$&quot;* \(#,##0\);_(&quot;$&quot;* &quot;-&quot;_);_(@_)"/>
    </dxf>
    <dxf>
      <font>
        <color rgb="FFFF0000"/>
      </font>
      <fill>
        <patternFill>
          <bgColor rgb="FFFFCCCC"/>
        </patternFill>
      </fill>
    </dxf>
    <dxf>
      <numFmt numFmtId="1" formatCode="0"/>
    </dxf>
    <dxf>
      <numFmt numFmtId="32" formatCode="_(&quot;$&quot;* #,##0_);_(&quot;$&quot;* \(#,##0\);_(&quot;$&quot;* &quot;-&quot;_);_(@_)"/>
    </dxf>
    <dxf>
      <font>
        <color rgb="FFFF0000"/>
      </font>
      <fill>
        <patternFill>
          <bgColor rgb="FFFFCCCC"/>
        </patternFill>
      </fill>
    </dxf>
    <dxf>
      <numFmt numFmtId="13" formatCode="0%"/>
    </dxf>
    <dxf>
      <numFmt numFmtId="32" formatCode="_(&quot;$&quot;* #,##0_);_(&quot;$&quot;* \(#,##0\);_(&quot;$&quot;* &quot;-&quot;_);_(@_)"/>
    </dxf>
    <dxf>
      <numFmt numFmtId="13" formatCode="0%"/>
    </dxf>
    <dxf>
      <numFmt numFmtId="32" formatCode="_(&quot;$&quot;* #,##0_);_(&quot;$&quot;* \(#,##0\);_(&quot;$&quot;* &quot;-&quot;_);_(@_)"/>
    </dxf>
    <dxf>
      <fill>
        <patternFill>
          <bgColor theme="0"/>
        </patternFill>
      </fill>
      <border>
        <left/>
        <right/>
        <top/>
        <bottom/>
      </border>
    </dxf>
    <dxf>
      <fill>
        <patternFill>
          <bgColor theme="0"/>
        </patternFill>
      </fill>
      <border>
        <left/>
        <right/>
        <top/>
        <bottom/>
      </border>
    </dxf>
    <dxf>
      <numFmt numFmtId="13" formatCode="0%"/>
    </dxf>
    <dxf>
      <numFmt numFmtId="32" formatCode="_(&quot;$&quot;* #,##0_);_(&quot;$&quot;* \(#,##0\);_(&quot;$&quot;* &quot;-&quot;_);_(@_)"/>
    </dxf>
    <dxf>
      <fill>
        <patternFill>
          <bgColor theme="4"/>
        </patternFill>
      </fill>
    </dxf>
    <dxf>
      <fill>
        <patternFill>
          <bgColor theme="4"/>
        </patternFill>
      </fill>
    </dxf>
    <dxf>
      <fill>
        <patternFill>
          <bgColor theme="4"/>
        </patternFill>
      </fill>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numFmt numFmtId="13" formatCode="0%"/>
    </dxf>
    <dxf>
      <numFmt numFmtId="32" formatCode="_(&quot;$&quot;* #,##0_);_(&quot;$&quot;* \(#,##0\);_(&quot;$&quot;* &quot;-&quot;_);_(@_)"/>
    </dxf>
    <dxf>
      <fill>
        <patternFill>
          <bgColor theme="0"/>
        </patternFill>
      </fill>
      <border>
        <left/>
        <right/>
        <top/>
        <bottom/>
      </border>
    </dxf>
    <dxf>
      <numFmt numFmtId="13" formatCode="0%"/>
    </dxf>
    <dxf>
      <numFmt numFmtId="32" formatCode="_(&quot;$&quot;* #,##0_);_(&quot;$&quot;* \(#,##0\);_(&quot;$&quot;* &quot;-&quot;_);_(@_)"/>
    </dxf>
    <dxf>
      <fill>
        <patternFill>
          <bgColor theme="4"/>
        </patternFill>
      </fill>
    </dxf>
    <dxf>
      <fill>
        <patternFill>
          <bgColor theme="4"/>
        </patternFill>
      </fill>
    </dxf>
    <dxf>
      <fill>
        <patternFill>
          <bgColor theme="4"/>
        </patternFill>
      </fill>
    </dxf>
    <dxf>
      <font>
        <color theme="4"/>
      </font>
      <border>
        <left/>
        <right style="thin">
          <color auto="1"/>
        </right>
        <top style="thin">
          <color auto="1"/>
        </top>
        <bottom style="thin">
          <color auto="1"/>
        </bottom>
        <vertical/>
        <horizontal/>
      </border>
    </dxf>
    <dxf>
      <border>
        <bottom style="thin">
          <color auto="1"/>
        </bottom>
        <vertical/>
        <horizontal/>
      </border>
    </dxf>
    <dxf>
      <fill>
        <patternFill>
          <bgColor rgb="FFFFF2CC"/>
        </patternFill>
      </fill>
      <border>
        <left style="thin">
          <color auto="1"/>
        </left>
        <right style="thin">
          <color auto="1"/>
        </right>
        <top style="thin">
          <color auto="1"/>
        </top>
        <bottom style="thin">
          <color auto="1"/>
        </bottom>
        <vertical/>
        <horizontal/>
      </border>
    </dxf>
    <dxf>
      <font>
        <color theme="0"/>
      </font>
    </dxf>
    <dxf>
      <font>
        <color theme="0"/>
      </font>
    </dxf>
    <dxf>
      <fill>
        <patternFill>
          <bgColor rgb="FFFFF2CC"/>
        </patternFill>
      </fill>
      <border>
        <left style="thin">
          <color auto="1"/>
        </left>
        <right style="thin">
          <color auto="1"/>
        </right>
        <top style="thin">
          <color auto="1"/>
        </top>
        <bottom style="thin">
          <color auto="1"/>
        </bottom>
      </border>
    </dxf>
    <dxf>
      <font>
        <color theme="0"/>
      </font>
    </dxf>
    <dxf>
      <fill>
        <patternFill>
          <bgColor theme="8" tint="0.39994506668294322"/>
        </patternFill>
      </fill>
    </dxf>
    <dxf>
      <fill>
        <patternFill>
          <bgColor theme="7" tint="0.59996337778862885"/>
        </patternFill>
      </fill>
    </dxf>
    <dxf>
      <font>
        <color rgb="FFFF0000"/>
      </font>
      <fill>
        <patternFill>
          <bgColor rgb="FFFFCCCC"/>
        </patternFill>
      </fill>
    </dxf>
    <dxf>
      <font>
        <b val="0"/>
        <i/>
        <color auto="1"/>
      </font>
    </dxf>
  </dxfs>
  <tableStyles count="0" defaultTableStyle="TableStyleMedium9" defaultPivotStyle="PivotStyleLight16"/>
  <colors>
    <mruColors>
      <color rgb="FFFFF2CC"/>
      <color rgb="FFFFE6C4"/>
      <color rgb="FFFFFFCC"/>
      <color rgb="FFFFFF99"/>
      <color rgb="FFFFCCCC"/>
      <color rgb="FF54B948"/>
      <color rgb="FF0076C0"/>
      <color rgb="FF56C7D3"/>
      <color rgb="FF5DA1D8"/>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15</xdr:row>
      <xdr:rowOff>0</xdr:rowOff>
    </xdr:from>
    <xdr:to>
      <xdr:col>7</xdr:col>
      <xdr:colOff>304800</xdr:colOff>
      <xdr:row>16</xdr:row>
      <xdr:rowOff>114300</xdr:rowOff>
    </xdr:to>
    <xdr:sp macro="" textlink="">
      <xdr:nvSpPr>
        <xdr:cNvPr id="2052" name="AutoShape 4">
          <a:extLst>
            <a:ext uri="{FF2B5EF4-FFF2-40B4-BE49-F238E27FC236}">
              <a16:creationId xmlns:a16="http://schemas.microsoft.com/office/drawing/2014/main" id="{3DC9A273-E15D-1884-299B-0B745AF39433}"/>
            </a:ext>
          </a:extLst>
        </xdr:cNvPr>
        <xdr:cNvSpPr>
          <a:spLocks noChangeAspect="1" noChangeArrowheads="1"/>
        </xdr:cNvSpPr>
      </xdr:nvSpPr>
      <xdr:spPr bwMode="auto">
        <a:xfrm>
          <a:off x="8572500" y="666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7</xdr:row>
      <xdr:rowOff>0</xdr:rowOff>
    </xdr:from>
    <xdr:to>
      <xdr:col>8</xdr:col>
      <xdr:colOff>304800</xdr:colOff>
      <xdr:row>8</xdr:row>
      <xdr:rowOff>123825</xdr:rowOff>
    </xdr:to>
    <xdr:sp macro="" textlink="">
      <xdr:nvSpPr>
        <xdr:cNvPr id="2053" name="AutoShape 5">
          <a:extLst>
            <a:ext uri="{FF2B5EF4-FFF2-40B4-BE49-F238E27FC236}">
              <a16:creationId xmlns:a16="http://schemas.microsoft.com/office/drawing/2014/main" id="{5A8EF255-C775-318E-1094-33EF5ADCF2AA}"/>
            </a:ext>
          </a:extLst>
        </xdr:cNvPr>
        <xdr:cNvSpPr>
          <a:spLocks noChangeAspect="1" noChangeArrowheads="1"/>
        </xdr:cNvSpPr>
      </xdr:nvSpPr>
      <xdr:spPr bwMode="auto">
        <a:xfrm>
          <a:off x="9658350" y="485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2</xdr:col>
      <xdr:colOff>717238</xdr:colOff>
      <xdr:row>5</xdr:row>
      <xdr:rowOff>133350</xdr:rowOff>
    </xdr:to>
    <xdr:pic>
      <xdr:nvPicPr>
        <xdr:cNvPr id="3" name="Picture 2">
          <a:extLst>
            <a:ext uri="{FF2B5EF4-FFF2-40B4-BE49-F238E27FC236}">
              <a16:creationId xmlns:a16="http://schemas.microsoft.com/office/drawing/2014/main" id="{837A4CC3-F61E-2667-7FF0-1AEC57E3A4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60238" cy="1085850"/>
        </a:xfrm>
        <a:prstGeom prst="rect">
          <a:avLst/>
        </a:prstGeom>
      </xdr:spPr>
    </xdr:pic>
    <xdr:clientData/>
  </xdr:twoCellAnchor>
  <xdr:oneCellAnchor>
    <xdr:from>
      <xdr:col>7</xdr:col>
      <xdr:colOff>0</xdr:colOff>
      <xdr:row>9</xdr:row>
      <xdr:rowOff>0</xdr:rowOff>
    </xdr:from>
    <xdr:ext cx="304800" cy="304800"/>
    <xdr:sp macro="" textlink="">
      <xdr:nvSpPr>
        <xdr:cNvPr id="7" name="AutoShape 4">
          <a:extLst>
            <a:ext uri="{FF2B5EF4-FFF2-40B4-BE49-F238E27FC236}">
              <a16:creationId xmlns:a16="http://schemas.microsoft.com/office/drawing/2014/main" id="{329A51DA-A9ED-4D54-8C0E-8F8B07898EBA}"/>
            </a:ext>
          </a:extLst>
        </xdr:cNvPr>
        <xdr:cNvSpPr>
          <a:spLocks noChangeAspect="1" noChangeArrowheads="1"/>
        </xdr:cNvSpPr>
      </xdr:nvSpPr>
      <xdr:spPr bwMode="auto">
        <a:xfrm>
          <a:off x="9886950" y="1819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571500</xdr:colOff>
      <xdr:row>10</xdr:row>
      <xdr:rowOff>38100</xdr:rowOff>
    </xdr:from>
    <xdr:ext cx="304800" cy="304800"/>
    <xdr:sp macro="" textlink="">
      <xdr:nvSpPr>
        <xdr:cNvPr id="8" name="AutoShape 5">
          <a:extLst>
            <a:ext uri="{FF2B5EF4-FFF2-40B4-BE49-F238E27FC236}">
              <a16:creationId xmlns:a16="http://schemas.microsoft.com/office/drawing/2014/main" id="{BD0BDDCE-F45A-40BD-BBC6-760A6694EDDF}"/>
            </a:ext>
          </a:extLst>
        </xdr:cNvPr>
        <xdr:cNvSpPr>
          <a:spLocks noChangeAspect="1" noChangeArrowheads="1"/>
        </xdr:cNvSpPr>
      </xdr:nvSpPr>
      <xdr:spPr bwMode="auto">
        <a:xfrm>
          <a:off x="12630150"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0" name="AutoShape 4">
          <a:extLst>
            <a:ext uri="{FF2B5EF4-FFF2-40B4-BE49-F238E27FC236}">
              <a16:creationId xmlns:a16="http://schemas.microsoft.com/office/drawing/2014/main" id="{0434DB0F-D203-40A7-B04C-FA51F9525B58}"/>
            </a:ext>
          </a:extLst>
        </xdr:cNvPr>
        <xdr:cNvSpPr>
          <a:spLocks noChangeAspect="1" noChangeArrowheads="1"/>
        </xdr:cNvSpPr>
      </xdr:nvSpPr>
      <xdr:spPr bwMode="auto">
        <a:xfrm>
          <a:off x="9886950" y="354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xdr:row>
      <xdr:rowOff>0</xdr:rowOff>
    </xdr:from>
    <xdr:ext cx="304800" cy="304800"/>
    <xdr:sp macro="" textlink="">
      <xdr:nvSpPr>
        <xdr:cNvPr id="12" name="AutoShape 4">
          <a:extLst>
            <a:ext uri="{FF2B5EF4-FFF2-40B4-BE49-F238E27FC236}">
              <a16:creationId xmlns:a16="http://schemas.microsoft.com/office/drawing/2014/main" id="{DD78AA42-67BE-478E-ADE0-404517756AB3}"/>
            </a:ext>
          </a:extLst>
        </xdr:cNvPr>
        <xdr:cNvSpPr>
          <a:spLocks noChangeAspect="1" noChangeArrowheads="1"/>
        </xdr:cNvSpPr>
      </xdr:nvSpPr>
      <xdr:spPr bwMode="auto">
        <a:xfrm>
          <a:off x="9886950" y="300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11</xdr:row>
      <xdr:rowOff>0</xdr:rowOff>
    </xdr:from>
    <xdr:ext cx="304800" cy="304800"/>
    <xdr:sp macro="" textlink="">
      <xdr:nvSpPr>
        <xdr:cNvPr id="13" name="AutoShape 4">
          <a:extLst>
            <a:ext uri="{FF2B5EF4-FFF2-40B4-BE49-F238E27FC236}">
              <a16:creationId xmlns:a16="http://schemas.microsoft.com/office/drawing/2014/main" id="{739FBE18-0407-46F2-A7FC-EFB74579D3E7}"/>
            </a:ext>
          </a:extLst>
        </xdr:cNvPr>
        <xdr:cNvSpPr>
          <a:spLocks noChangeAspect="1" noChangeArrowheads="1"/>
        </xdr:cNvSpPr>
      </xdr:nvSpPr>
      <xdr:spPr bwMode="auto">
        <a:xfrm>
          <a:off x="9886950" y="300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12</xdr:row>
      <xdr:rowOff>0</xdr:rowOff>
    </xdr:from>
    <xdr:ext cx="304800" cy="304800"/>
    <xdr:sp macro="" textlink="">
      <xdr:nvSpPr>
        <xdr:cNvPr id="14" name="AutoShape 4">
          <a:extLst>
            <a:ext uri="{FF2B5EF4-FFF2-40B4-BE49-F238E27FC236}">
              <a16:creationId xmlns:a16="http://schemas.microsoft.com/office/drawing/2014/main" id="{A87935FC-A2E0-4595-AFA3-38DCA77BEC94}"/>
            </a:ext>
          </a:extLst>
        </xdr:cNvPr>
        <xdr:cNvSpPr>
          <a:spLocks noChangeAspect="1" noChangeArrowheads="1"/>
        </xdr:cNvSpPr>
      </xdr:nvSpPr>
      <xdr:spPr bwMode="auto">
        <a:xfrm>
          <a:off x="9886950" y="300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5" name="AutoShape 4">
          <a:extLst>
            <a:ext uri="{FF2B5EF4-FFF2-40B4-BE49-F238E27FC236}">
              <a16:creationId xmlns:a16="http://schemas.microsoft.com/office/drawing/2014/main" id="{E03BA1B0-1E1D-4C74-B519-F11962072F4F}"/>
            </a:ext>
          </a:extLst>
        </xdr:cNvPr>
        <xdr:cNvSpPr>
          <a:spLocks noChangeAspect="1" noChangeArrowheads="1"/>
        </xdr:cNvSpPr>
      </xdr:nvSpPr>
      <xdr:spPr bwMode="auto">
        <a:xfrm>
          <a:off x="9886950" y="300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6" name="AutoShape 4">
          <a:extLst>
            <a:ext uri="{FF2B5EF4-FFF2-40B4-BE49-F238E27FC236}">
              <a16:creationId xmlns:a16="http://schemas.microsoft.com/office/drawing/2014/main" id="{BE3C5ACE-6BC5-4402-A264-2BF0DEC472F9}"/>
            </a:ext>
          </a:extLst>
        </xdr:cNvPr>
        <xdr:cNvSpPr>
          <a:spLocks noChangeAspect="1" noChangeArrowheads="1"/>
        </xdr:cNvSpPr>
      </xdr:nvSpPr>
      <xdr:spPr bwMode="auto">
        <a:xfrm>
          <a:off x="9886950" y="300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13</xdr:row>
      <xdr:rowOff>0</xdr:rowOff>
    </xdr:from>
    <xdr:ext cx="304800" cy="304800"/>
    <xdr:sp macro="" textlink="">
      <xdr:nvSpPr>
        <xdr:cNvPr id="17" name="AutoShape 4">
          <a:extLst>
            <a:ext uri="{FF2B5EF4-FFF2-40B4-BE49-F238E27FC236}">
              <a16:creationId xmlns:a16="http://schemas.microsoft.com/office/drawing/2014/main" id="{AA15D23D-D109-4495-901E-B371312D35C4}"/>
            </a:ext>
          </a:extLst>
        </xdr:cNvPr>
        <xdr:cNvSpPr>
          <a:spLocks noChangeAspect="1" noChangeArrowheads="1"/>
        </xdr:cNvSpPr>
      </xdr:nvSpPr>
      <xdr:spPr bwMode="auto">
        <a:xfrm>
          <a:off x="9886950" y="243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14</xdr:row>
      <xdr:rowOff>0</xdr:rowOff>
    </xdr:from>
    <xdr:ext cx="304800" cy="304800"/>
    <xdr:sp macro="" textlink="">
      <xdr:nvSpPr>
        <xdr:cNvPr id="18" name="AutoShape 4">
          <a:extLst>
            <a:ext uri="{FF2B5EF4-FFF2-40B4-BE49-F238E27FC236}">
              <a16:creationId xmlns:a16="http://schemas.microsoft.com/office/drawing/2014/main" id="{AE963439-B72B-467C-B6FF-9D7FD130A0B9}"/>
            </a:ext>
          </a:extLst>
        </xdr:cNvPr>
        <xdr:cNvSpPr>
          <a:spLocks noChangeAspect="1" noChangeArrowheads="1"/>
        </xdr:cNvSpPr>
      </xdr:nvSpPr>
      <xdr:spPr bwMode="auto">
        <a:xfrm>
          <a:off x="9886950" y="262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52916</xdr:colOff>
      <xdr:row>0</xdr:row>
      <xdr:rowOff>31750</xdr:rowOff>
    </xdr:from>
    <xdr:to>
      <xdr:col>1</xdr:col>
      <xdr:colOff>1015999</xdr:colOff>
      <xdr:row>4</xdr:row>
      <xdr:rowOff>74841</xdr:rowOff>
    </xdr:to>
    <xdr:pic>
      <xdr:nvPicPr>
        <xdr:cNvPr id="2" name="Picture 1">
          <a:extLst>
            <a:ext uri="{FF2B5EF4-FFF2-40B4-BE49-F238E27FC236}">
              <a16:creationId xmlns:a16="http://schemas.microsoft.com/office/drawing/2014/main" id="{9E305F2D-1801-4E69-B2AD-1F8377EDA2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916" y="31750"/>
          <a:ext cx="1058333" cy="617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1058333</xdr:colOff>
      <xdr:row>3</xdr:row>
      <xdr:rowOff>17691</xdr:rowOff>
    </xdr:to>
    <xdr:pic>
      <xdr:nvPicPr>
        <xdr:cNvPr id="2" name="Picture 1">
          <a:extLst>
            <a:ext uri="{FF2B5EF4-FFF2-40B4-BE49-F238E27FC236}">
              <a16:creationId xmlns:a16="http://schemas.microsoft.com/office/drawing/2014/main" id="{D9F65BB0-BF8F-4648-A6F3-165A1010DE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1058333" cy="6177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1504950</xdr:colOff>
      <xdr:row>0</xdr:row>
      <xdr:rowOff>0</xdr:rowOff>
    </xdr:from>
    <xdr:to>
      <xdr:col>6</xdr:col>
      <xdr:colOff>732750</xdr:colOff>
      <xdr:row>2</xdr:row>
      <xdr:rowOff>103416</xdr:rowOff>
    </xdr:to>
    <xdr:pic>
      <xdr:nvPicPr>
        <xdr:cNvPr id="2" name="Picture 1">
          <a:extLst>
            <a:ext uri="{FF2B5EF4-FFF2-40B4-BE49-F238E27FC236}">
              <a16:creationId xmlns:a16="http://schemas.microsoft.com/office/drawing/2014/main" id="{15464D55-519B-4EC4-B0E8-ACBB237C52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2875" y="0"/>
          <a:ext cx="1058333" cy="6177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1058333</xdr:colOff>
      <xdr:row>3</xdr:row>
      <xdr:rowOff>46266</xdr:rowOff>
    </xdr:to>
    <xdr:pic>
      <xdr:nvPicPr>
        <xdr:cNvPr id="2" name="Picture 1">
          <a:extLst>
            <a:ext uri="{FF2B5EF4-FFF2-40B4-BE49-F238E27FC236}">
              <a16:creationId xmlns:a16="http://schemas.microsoft.com/office/drawing/2014/main" id="{53B2B364-32F1-45F3-855E-B520DF86DF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8333" cy="6177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1058333</xdr:colOff>
      <xdr:row>3</xdr:row>
      <xdr:rowOff>74841</xdr:rowOff>
    </xdr:to>
    <xdr:pic>
      <xdr:nvPicPr>
        <xdr:cNvPr id="2" name="Picture 1">
          <a:extLst>
            <a:ext uri="{FF2B5EF4-FFF2-40B4-BE49-F238E27FC236}">
              <a16:creationId xmlns:a16="http://schemas.microsoft.com/office/drawing/2014/main" id="{A90D98D9-9224-4F30-897B-96DFA6CB93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8333" cy="6177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0</xdr:col>
      <xdr:colOff>1115483</xdr:colOff>
      <xdr:row>3</xdr:row>
      <xdr:rowOff>112941</xdr:rowOff>
    </xdr:to>
    <xdr:pic>
      <xdr:nvPicPr>
        <xdr:cNvPr id="2" name="Picture 1">
          <a:extLst>
            <a:ext uri="{FF2B5EF4-FFF2-40B4-BE49-F238E27FC236}">
              <a16:creationId xmlns:a16="http://schemas.microsoft.com/office/drawing/2014/main" id="{36BE26C5-815F-4D80-B91A-E02209B2B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38100"/>
          <a:ext cx="1058333" cy="617766"/>
        </a:xfrm>
        <a:prstGeom prst="rect">
          <a:avLst/>
        </a:prstGeom>
      </xdr:spPr>
    </xdr:pic>
    <xdr:clientData/>
  </xdr:twoCellAnchor>
</xdr:wsDr>
</file>

<file path=xl/theme/theme1.xml><?xml version="1.0" encoding="utf-8"?>
<a:theme xmlns:a="http://schemas.openxmlformats.org/drawingml/2006/main" name="BDO CVI">
  <a:themeElements>
    <a:clrScheme name="BDO CVI 2023">
      <a:dk1>
        <a:srgbClr val="404040"/>
      </a:dk1>
      <a:lt1>
        <a:srgbClr val="FFFFFF"/>
      </a:lt1>
      <a:dk2>
        <a:srgbClr val="404040"/>
      </a:dk2>
      <a:lt2>
        <a:srgbClr val="E7E7E7"/>
      </a:lt2>
      <a:accent1>
        <a:srgbClr val="E81A3B"/>
      </a:accent1>
      <a:accent2>
        <a:srgbClr val="5B6E7F"/>
      </a:accent2>
      <a:accent3>
        <a:srgbClr val="98002E"/>
      </a:accent3>
      <a:accent4>
        <a:srgbClr val="008FD2"/>
      </a:accent4>
      <a:accent5>
        <a:srgbClr val="D67900"/>
      </a:accent5>
      <a:accent6>
        <a:srgbClr val="009966"/>
      </a:accent6>
      <a:hlink>
        <a:srgbClr val="0062B8"/>
      </a:hlink>
      <a:folHlink>
        <a:srgbClr val="0062B8"/>
      </a:folHlink>
    </a:clrScheme>
    <a:fontScheme name="Default Design">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2"/>
        </a:solidFill>
      </a:spPr>
      <a:bodyPr rot="0" spcFirstLastPara="0" vertOverflow="overflow" horzOverflow="overflow" vert="horz" wrap="square" lIns="91440" tIns="91440" rIns="91440" bIns="91440" numCol="1" spcCol="0" rtlCol="0" fromWordArt="0" anchor="ctr" anchorCtr="0" forceAA="0" compatLnSpc="1">
        <a:prstTxWarp prst="textNoShape">
          <a:avLst/>
        </a:prstTxWarp>
        <a:noAutofit/>
      </a:bodyPr>
      <a:lstStyle>
        <a:defPPr algn="l">
          <a:spcBef>
            <a:spcPct val="20000"/>
          </a:spcBef>
          <a:defRPr sz="2000" b="0" kern="0" smtClean="0">
            <a:solidFill>
              <a:srgbClr val="404040"/>
            </a:solidFill>
            <a:latin typeface="Trebuchet MS"/>
          </a:defRPr>
        </a:defPPr>
      </a:lstStyle>
    </a:spDef>
    <a:lnDef>
      <a:spPr bwMode="auto">
        <a:solidFill>
          <a:schemeClr val="accent1"/>
        </a:solidFill>
        <a:ln w="25400" cap="flat" cmpd="sng" algn="ctr">
          <a:solidFill>
            <a:schemeClr val="accent6"/>
          </a:solidFill>
          <a:prstDash val="solid"/>
          <a:round/>
          <a:headEnd type="none" w="med" len="med"/>
          <a:tailEnd type="none" w="lg" len="med"/>
        </a:ln>
        <a:effectLst/>
      </a:spPr>
      <a:bodyPr/>
      <a:lstStyle/>
    </a:lnDef>
    <a:txDef>
      <a:spPr>
        <a:noFill/>
      </a:spPr>
      <a:bodyPr wrap="square" lIns="0" tIns="0" rIns="0" bIns="0" rtlCol="0">
        <a:noAutofit/>
      </a:bodyPr>
      <a:lstStyle>
        <a:defPPr algn="l">
          <a:defRPr dirty="0" smtClean="0">
            <a:solidFill>
              <a:schemeClr val="tx2"/>
            </a:solidFill>
          </a:defRPr>
        </a:defPPr>
      </a:lstStyle>
    </a:txDef>
  </a:objectDefaults>
  <a:extraClrSchemeLst>
    <a:extraClrScheme>
      <a:clrScheme name="Default Design 1">
        <a:dk1>
          <a:srgbClr val="000000"/>
        </a:dk1>
        <a:lt1>
          <a:srgbClr val="FFFFFF"/>
        </a:lt1>
        <a:dk2>
          <a:srgbClr val="786860"/>
        </a:dk2>
        <a:lt2>
          <a:srgbClr val="D1108C"/>
        </a:lt2>
        <a:accent1>
          <a:srgbClr val="ED1A3B"/>
        </a:accent1>
        <a:accent2>
          <a:srgbClr val="2EAFA4"/>
        </a:accent2>
        <a:accent3>
          <a:srgbClr val="FFFFFF"/>
        </a:accent3>
        <a:accent4>
          <a:srgbClr val="000000"/>
        </a:accent4>
        <a:accent5>
          <a:srgbClr val="F4ABAF"/>
        </a:accent5>
        <a:accent6>
          <a:srgbClr val="299E94"/>
        </a:accent6>
        <a:hlink>
          <a:srgbClr val="98002E"/>
        </a:hlink>
        <a:folHlink>
          <a:srgbClr val="62CAE3"/>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BDO CVI" id="{FB1B6A9F-DFBA-443B-BE2E-21127F55F3D9}" vid="{DC37C4AA-790F-49EF-B94C-57E6106CB4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allacefoundation.org/sites/default/files/2024-08/nonprofit-budget-template_0.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allacefoundation.org/sites/default/files/2024-05/financial-health-analysis.xlsx"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5C97-44FE-4DD6-8160-11F3BFD182DA}">
  <sheetPr>
    <tabColor theme="7"/>
  </sheetPr>
  <dimension ref="A1:I153"/>
  <sheetViews>
    <sheetView tabSelected="1" workbookViewId="0">
      <pane ySplit="6" topLeftCell="A7" activePane="bottomLeft" state="frozen"/>
      <selection pane="bottomLeft" activeCell="C135" sqref="C135:G135"/>
    </sheetView>
  </sheetViews>
  <sheetFormatPr defaultColWidth="16.21875" defaultRowHeight="14.4" x14ac:dyDescent="0.35"/>
  <cols>
    <col min="1" max="1" width="3.77734375" style="1" customWidth="1"/>
    <col min="2" max="2" width="13.44140625" style="1" customWidth="1"/>
    <col min="3" max="3" width="11.44140625" style="1" customWidth="1"/>
    <col min="4" max="4" width="23.77734375" style="1" customWidth="1"/>
    <col min="5" max="5" width="30.21875" style="1" customWidth="1"/>
    <col min="6" max="6" width="20.21875" style="1" customWidth="1"/>
    <col min="7" max="7" width="45.21875" style="1" customWidth="1"/>
    <col min="8" max="16384" width="16.21875" style="1"/>
  </cols>
  <sheetData>
    <row r="1" spans="1:8" x14ac:dyDescent="0.35">
      <c r="A1" s="83"/>
      <c r="B1" s="83"/>
      <c r="C1" s="83"/>
      <c r="D1" s="83"/>
      <c r="E1" s="83"/>
      <c r="F1" s="83"/>
      <c r="G1" s="83"/>
      <c r="H1" s="83"/>
    </row>
    <row r="2" spans="1:8" x14ac:dyDescent="0.35">
      <c r="A2" s="83"/>
      <c r="B2" s="83"/>
      <c r="C2" s="83"/>
      <c r="D2" s="83"/>
      <c r="E2" s="83"/>
      <c r="F2" s="83"/>
      <c r="G2" s="83"/>
      <c r="H2" s="83"/>
    </row>
    <row r="3" spans="1:8" x14ac:dyDescent="0.35">
      <c r="A3" s="83"/>
      <c r="B3" s="83"/>
      <c r="C3" s="83"/>
      <c r="D3" s="83"/>
      <c r="E3" s="83"/>
      <c r="F3" s="83"/>
      <c r="G3" s="83"/>
      <c r="H3" s="83"/>
    </row>
    <row r="4" spans="1:8" x14ac:dyDescent="0.35">
      <c r="A4" s="83"/>
      <c r="B4" s="83"/>
      <c r="C4" s="83"/>
      <c r="D4" s="83"/>
      <c r="E4" s="83"/>
      <c r="F4" s="83"/>
      <c r="G4" s="83"/>
      <c r="H4" s="83"/>
    </row>
    <row r="5" spans="1:8" x14ac:dyDescent="0.35">
      <c r="A5" s="83"/>
      <c r="B5" s="83"/>
      <c r="C5" s="83"/>
      <c r="D5" s="83"/>
      <c r="E5" s="83"/>
      <c r="F5" s="83"/>
      <c r="G5" s="83"/>
      <c r="H5" s="83"/>
    </row>
    <row r="6" spans="1:8" x14ac:dyDescent="0.35">
      <c r="A6" s="83"/>
      <c r="B6" s="83"/>
      <c r="C6" s="83"/>
      <c r="D6" s="83"/>
      <c r="E6" s="83"/>
      <c r="F6" s="83"/>
      <c r="G6" s="83"/>
      <c r="H6" s="83"/>
    </row>
    <row r="7" spans="1:8" x14ac:dyDescent="0.35">
      <c r="A7" s="83"/>
      <c r="B7" s="83"/>
      <c r="C7" s="83"/>
      <c r="D7" s="83"/>
      <c r="E7" s="83"/>
      <c r="F7" s="83"/>
      <c r="G7" s="83"/>
      <c r="H7" s="83"/>
    </row>
    <row r="8" spans="1:8" ht="14.25" customHeight="1" x14ac:dyDescent="0.35">
      <c r="A8" s="83"/>
      <c r="B8" s="318" t="s">
        <v>185</v>
      </c>
      <c r="C8" s="318"/>
      <c r="D8" s="318"/>
      <c r="E8" s="318"/>
      <c r="F8" s="318"/>
      <c r="G8" s="318"/>
      <c r="H8" s="83"/>
    </row>
    <row r="9" spans="1:8" ht="12.75" customHeight="1" x14ac:dyDescent="0.35">
      <c r="A9" s="83"/>
      <c r="B9" s="318"/>
      <c r="C9" s="318"/>
      <c r="D9" s="318"/>
      <c r="E9" s="318"/>
      <c r="F9" s="318"/>
      <c r="G9" s="318"/>
      <c r="H9" s="83"/>
    </row>
    <row r="10" spans="1:8" x14ac:dyDescent="0.35">
      <c r="A10" s="83"/>
      <c r="B10" s="318"/>
      <c r="C10" s="318"/>
      <c r="D10" s="318"/>
      <c r="E10" s="318"/>
      <c r="F10" s="318"/>
      <c r="G10" s="318"/>
      <c r="H10" s="83"/>
    </row>
    <row r="11" spans="1:8" ht="30" customHeight="1" thickBot="1" x14ac:dyDescent="0.4">
      <c r="A11" s="88"/>
      <c r="B11" s="89" t="s">
        <v>166</v>
      </c>
      <c r="C11" s="90"/>
      <c r="D11" s="89"/>
      <c r="E11" s="91"/>
      <c r="F11" s="91"/>
      <c r="G11" s="91"/>
      <c r="H11" s="83"/>
    </row>
    <row r="12" spans="1:8" x14ac:dyDescent="0.35">
      <c r="A12" s="83"/>
      <c r="B12" s="326" t="s">
        <v>168</v>
      </c>
      <c r="C12" s="326"/>
      <c r="D12" s="326"/>
      <c r="E12" s="326"/>
      <c r="F12" s="326"/>
      <c r="G12" s="326"/>
      <c r="H12" s="83"/>
    </row>
    <row r="13" spans="1:8" x14ac:dyDescent="0.35">
      <c r="A13" s="83"/>
      <c r="B13" s="327"/>
      <c r="C13" s="327"/>
      <c r="D13" s="327"/>
      <c r="E13" s="327"/>
      <c r="F13" s="327"/>
      <c r="G13" s="327"/>
      <c r="H13" s="83"/>
    </row>
    <row r="14" spans="1:8" ht="15" customHeight="1" x14ac:dyDescent="0.35">
      <c r="A14" s="83"/>
      <c r="B14" s="83"/>
      <c r="C14" s="106" t="s">
        <v>14</v>
      </c>
      <c r="D14" s="275" t="s">
        <v>143</v>
      </c>
      <c r="E14" s="318" t="s">
        <v>170</v>
      </c>
      <c r="F14" s="318"/>
      <c r="G14" s="275"/>
      <c r="H14" s="275"/>
    </row>
    <row r="15" spans="1:8" x14ac:dyDescent="0.35">
      <c r="A15" s="83"/>
      <c r="B15" s="83"/>
      <c r="C15" s="106" t="s">
        <v>14</v>
      </c>
      <c r="D15" s="275" t="s">
        <v>169</v>
      </c>
      <c r="E15" s="318" t="s">
        <v>171</v>
      </c>
      <c r="F15" s="318"/>
      <c r="G15" s="275"/>
      <c r="H15" s="275"/>
    </row>
    <row r="16" spans="1:8" ht="15" customHeight="1" x14ac:dyDescent="0.35">
      <c r="A16" s="83"/>
      <c r="B16" s="83"/>
      <c r="C16" s="328" t="s">
        <v>14</v>
      </c>
      <c r="D16" s="318" t="s">
        <v>172</v>
      </c>
      <c r="E16" s="318" t="s">
        <v>173</v>
      </c>
      <c r="F16" s="318"/>
      <c r="G16" s="318"/>
      <c r="H16" s="83"/>
    </row>
    <row r="17" spans="1:8" x14ac:dyDescent="0.35">
      <c r="A17" s="83"/>
      <c r="B17" s="83"/>
      <c r="C17" s="328"/>
      <c r="D17" s="318"/>
      <c r="E17" s="318"/>
      <c r="F17" s="318"/>
      <c r="G17" s="318"/>
      <c r="H17" s="83"/>
    </row>
    <row r="18" spans="1:8" x14ac:dyDescent="0.35">
      <c r="A18" s="83"/>
      <c r="B18" s="83"/>
      <c r="C18" s="106" t="s">
        <v>14</v>
      </c>
      <c r="D18" s="275" t="s">
        <v>174</v>
      </c>
      <c r="E18" s="318" t="s">
        <v>175</v>
      </c>
      <c r="F18" s="318"/>
      <c r="G18" s="318"/>
      <c r="H18" s="83"/>
    </row>
    <row r="19" spans="1:8" x14ac:dyDescent="0.35">
      <c r="A19" s="83"/>
      <c r="B19" s="83"/>
      <c r="C19" s="106"/>
      <c r="D19" s="275"/>
      <c r="E19" s="285"/>
      <c r="F19" s="285"/>
      <c r="G19" s="285"/>
      <c r="H19" s="83"/>
    </row>
    <row r="20" spans="1:8" ht="15" customHeight="1" x14ac:dyDescent="0.35">
      <c r="A20" s="83"/>
      <c r="B20" s="327" t="s">
        <v>186</v>
      </c>
      <c r="C20" s="327"/>
      <c r="D20" s="327"/>
      <c r="E20" s="327"/>
      <c r="F20" s="327"/>
      <c r="G20" s="327"/>
      <c r="H20" s="83"/>
    </row>
    <row r="21" spans="1:8" x14ac:dyDescent="0.35">
      <c r="A21" s="83"/>
      <c r="B21" s="330" t="s">
        <v>176</v>
      </c>
      <c r="C21" s="330"/>
      <c r="D21" s="330"/>
      <c r="E21" s="330"/>
      <c r="F21" s="330"/>
      <c r="G21" s="330"/>
      <c r="H21" s="83"/>
    </row>
    <row r="22" spans="1:8" x14ac:dyDescent="0.35">
      <c r="A22" s="83"/>
      <c r="B22" s="267"/>
      <c r="C22" s="267"/>
      <c r="D22" s="267"/>
      <c r="E22" s="267"/>
      <c r="F22" s="267"/>
      <c r="G22" s="267"/>
      <c r="H22" s="83"/>
    </row>
    <row r="23" spans="1:8" ht="30" customHeight="1" thickBot="1" x14ac:dyDescent="0.4">
      <c r="A23" s="88"/>
      <c r="B23" s="89" t="s">
        <v>0</v>
      </c>
      <c r="C23" s="90"/>
      <c r="D23" s="89"/>
      <c r="E23" s="91"/>
      <c r="F23" s="91"/>
      <c r="G23" s="91"/>
      <c r="H23" s="83"/>
    </row>
    <row r="24" spans="1:8" ht="30" customHeight="1" x14ac:dyDescent="0.35">
      <c r="A24" s="83"/>
      <c r="B24" s="319" t="s">
        <v>86</v>
      </c>
      <c r="C24" s="319"/>
      <c r="D24" s="305" t="s">
        <v>116</v>
      </c>
      <c r="E24" s="306"/>
      <c r="F24" s="306"/>
      <c r="G24" s="307"/>
      <c r="H24" s="83"/>
    </row>
    <row r="25" spans="1:8" ht="7.5" customHeight="1" x14ac:dyDescent="0.35">
      <c r="A25" s="83"/>
      <c r="B25" s="83"/>
      <c r="C25" s="83"/>
      <c r="D25" s="83"/>
      <c r="E25" s="83"/>
      <c r="F25" s="83"/>
      <c r="G25" s="83"/>
      <c r="H25" s="83"/>
    </row>
    <row r="26" spans="1:8" ht="30" customHeight="1" x14ac:dyDescent="0.35">
      <c r="A26" s="83"/>
      <c r="B26" s="304" t="s">
        <v>117</v>
      </c>
      <c r="C26" s="304"/>
      <c r="D26" s="305" t="s">
        <v>187</v>
      </c>
      <c r="E26" s="306"/>
      <c r="F26" s="306"/>
      <c r="G26" s="307"/>
      <c r="H26" s="83"/>
    </row>
    <row r="27" spans="1:8" ht="7.5" customHeight="1" x14ac:dyDescent="0.35">
      <c r="A27" s="83"/>
      <c r="B27" s="92"/>
      <c r="C27" s="92"/>
      <c r="D27" s="84"/>
      <c r="E27" s="84"/>
      <c r="F27" s="85"/>
      <c r="G27" s="85"/>
      <c r="H27" s="83"/>
    </row>
    <row r="28" spans="1:8" ht="30" customHeight="1" x14ac:dyDescent="0.35">
      <c r="A28" s="83"/>
      <c r="B28" s="304" t="s">
        <v>1</v>
      </c>
      <c r="C28" s="304"/>
      <c r="D28" s="305" t="s">
        <v>2</v>
      </c>
      <c r="E28" s="306"/>
      <c r="F28" s="306"/>
      <c r="G28" s="307"/>
      <c r="H28" s="83"/>
    </row>
    <row r="29" spans="1:8" ht="7.5" customHeight="1" x14ac:dyDescent="0.35">
      <c r="A29" s="83"/>
      <c r="B29" s="92"/>
      <c r="C29" s="92"/>
      <c r="D29" s="84"/>
      <c r="E29" s="84"/>
      <c r="F29" s="85"/>
      <c r="G29" s="85"/>
      <c r="H29" s="83"/>
    </row>
    <row r="30" spans="1:8" ht="30" customHeight="1" x14ac:dyDescent="0.35">
      <c r="A30" s="83"/>
      <c r="B30" s="304" t="s">
        <v>18</v>
      </c>
      <c r="C30" s="304"/>
      <c r="D30" s="305" t="s">
        <v>188</v>
      </c>
      <c r="E30" s="306"/>
      <c r="F30" s="306"/>
      <c r="G30" s="307"/>
      <c r="H30" s="83"/>
    </row>
    <row r="31" spans="1:8" ht="7.5" customHeight="1" x14ac:dyDescent="0.35">
      <c r="A31" s="83"/>
      <c r="B31" s="92"/>
      <c r="C31" s="92"/>
      <c r="D31" s="84"/>
      <c r="E31" s="84"/>
      <c r="F31" s="85"/>
      <c r="G31" s="85"/>
      <c r="H31" s="83"/>
    </row>
    <row r="32" spans="1:8" ht="30" customHeight="1" x14ac:dyDescent="0.35">
      <c r="A32" s="83"/>
      <c r="B32" s="304" t="s">
        <v>3</v>
      </c>
      <c r="C32" s="304"/>
      <c r="D32" s="305" t="s">
        <v>189</v>
      </c>
      <c r="E32" s="306"/>
      <c r="F32" s="306"/>
      <c r="G32" s="307"/>
      <c r="H32" s="83"/>
    </row>
    <row r="33" spans="1:8" ht="7.5" customHeight="1" x14ac:dyDescent="0.35">
      <c r="A33" s="83"/>
      <c r="B33" s="93"/>
      <c r="C33" s="93"/>
      <c r="D33" s="86"/>
      <c r="E33" s="85"/>
      <c r="F33" s="85"/>
      <c r="G33" s="85"/>
      <c r="H33" s="83"/>
    </row>
    <row r="34" spans="1:8" ht="37.5" customHeight="1" x14ac:dyDescent="0.35">
      <c r="A34" s="83"/>
      <c r="B34" s="304" t="s">
        <v>118</v>
      </c>
      <c r="C34" s="304"/>
      <c r="D34" s="305" t="s">
        <v>190</v>
      </c>
      <c r="E34" s="306"/>
      <c r="F34" s="306"/>
      <c r="G34" s="307"/>
      <c r="H34" s="83"/>
    </row>
    <row r="35" spans="1:8" ht="7.5" customHeight="1" x14ac:dyDescent="0.35">
      <c r="A35" s="83"/>
      <c r="B35" s="93"/>
      <c r="C35" s="93"/>
      <c r="D35" s="86"/>
      <c r="E35" s="85"/>
      <c r="F35" s="85"/>
      <c r="G35" s="85"/>
      <c r="H35" s="83"/>
    </row>
    <row r="36" spans="1:8" ht="30" customHeight="1" thickBot="1" x14ac:dyDescent="0.4">
      <c r="A36" s="88"/>
      <c r="B36" s="89" t="s">
        <v>5</v>
      </c>
      <c r="C36" s="90"/>
      <c r="D36" s="89"/>
      <c r="E36" s="91"/>
      <c r="F36" s="91"/>
      <c r="G36" s="91"/>
      <c r="H36" s="83"/>
    </row>
    <row r="37" spans="1:8" ht="7.5" customHeight="1" x14ac:dyDescent="0.35">
      <c r="A37" s="83"/>
      <c r="B37" s="83"/>
      <c r="C37" s="83"/>
      <c r="D37" s="83"/>
      <c r="E37" s="83"/>
      <c r="F37" s="83"/>
      <c r="G37" s="83"/>
      <c r="H37" s="83"/>
    </row>
    <row r="38" spans="1:8" ht="30" customHeight="1" x14ac:dyDescent="0.35">
      <c r="A38" s="83"/>
      <c r="B38" s="314" t="s">
        <v>6</v>
      </c>
      <c r="C38" s="315"/>
      <c r="D38" s="310" t="s">
        <v>7</v>
      </c>
      <c r="E38" s="311"/>
      <c r="F38" s="83"/>
      <c r="G38" s="83"/>
      <c r="H38" s="83"/>
    </row>
    <row r="39" spans="1:8" ht="7.5" customHeight="1" x14ac:dyDescent="0.35">
      <c r="A39" s="83"/>
      <c r="B39" s="102"/>
      <c r="C39" s="102"/>
      <c r="D39" s="113"/>
      <c r="E39" s="114"/>
      <c r="F39" s="83"/>
      <c r="G39" s="83"/>
      <c r="H39" s="83"/>
    </row>
    <row r="40" spans="1:8" ht="30" customHeight="1" x14ac:dyDescent="0.35">
      <c r="A40" s="83"/>
      <c r="B40" s="316" t="s">
        <v>8</v>
      </c>
      <c r="C40" s="317"/>
      <c r="D40" s="310" t="s">
        <v>9</v>
      </c>
      <c r="E40" s="311"/>
      <c r="F40" s="83"/>
      <c r="G40" s="83"/>
      <c r="H40" s="83"/>
    </row>
    <row r="41" spans="1:8" ht="7.5" customHeight="1" x14ac:dyDescent="0.35">
      <c r="A41" s="83"/>
      <c r="B41" s="83"/>
      <c r="C41" s="83"/>
      <c r="D41" s="83"/>
      <c r="E41" s="83"/>
      <c r="F41" s="83"/>
      <c r="G41" s="83"/>
      <c r="H41" s="83"/>
    </row>
    <row r="42" spans="1:8" ht="30" customHeight="1" x14ac:dyDescent="0.35">
      <c r="A42" s="83"/>
      <c r="B42" s="312" t="s">
        <v>10</v>
      </c>
      <c r="C42" s="313"/>
      <c r="D42" s="310" t="s">
        <v>9</v>
      </c>
      <c r="E42" s="311"/>
      <c r="F42" s="83"/>
      <c r="G42" s="83"/>
      <c r="H42" s="83"/>
    </row>
    <row r="43" spans="1:8" ht="7.5" customHeight="1" x14ac:dyDescent="0.35">
      <c r="A43" s="83"/>
      <c r="B43" s="83"/>
      <c r="C43" s="83"/>
      <c r="D43" s="83"/>
      <c r="E43" s="83"/>
      <c r="F43" s="83"/>
      <c r="G43" s="83"/>
      <c r="H43" s="83"/>
    </row>
    <row r="44" spans="1:8" ht="30" customHeight="1" x14ac:dyDescent="0.35">
      <c r="A44" s="83"/>
      <c r="B44" s="323" t="s">
        <v>8</v>
      </c>
      <c r="C44" s="324"/>
      <c r="D44" s="310" t="s">
        <v>9</v>
      </c>
      <c r="E44" s="311"/>
      <c r="F44" s="83"/>
      <c r="G44" s="83"/>
      <c r="H44" s="83"/>
    </row>
    <row r="45" spans="1:8" ht="7.5" customHeight="1" x14ac:dyDescent="0.35">
      <c r="A45" s="83"/>
      <c r="B45" s="83"/>
      <c r="C45" s="83"/>
      <c r="D45" s="83"/>
      <c r="E45" s="83"/>
      <c r="F45" s="83"/>
      <c r="G45" s="83"/>
      <c r="H45" s="83"/>
    </row>
    <row r="46" spans="1:8" ht="30" customHeight="1" x14ac:dyDescent="0.35">
      <c r="A46" s="83"/>
      <c r="B46" s="308" t="s">
        <v>122</v>
      </c>
      <c r="C46" s="309"/>
      <c r="D46" s="310" t="s">
        <v>9</v>
      </c>
      <c r="E46" s="311"/>
      <c r="F46" s="83"/>
      <c r="G46" s="83"/>
      <c r="H46" s="83"/>
    </row>
    <row r="47" spans="1:8" ht="7.5" customHeight="1" x14ac:dyDescent="0.35">
      <c r="A47" s="83"/>
      <c r="B47" s="83"/>
      <c r="C47" s="83"/>
      <c r="D47" s="83"/>
      <c r="E47" s="83"/>
      <c r="F47" s="83"/>
      <c r="G47" s="83"/>
      <c r="H47" s="83"/>
    </row>
    <row r="48" spans="1:8" ht="30" customHeight="1" x14ac:dyDescent="0.35">
      <c r="A48" s="83"/>
      <c r="B48" s="321" t="s">
        <v>123</v>
      </c>
      <c r="C48" s="322"/>
      <c r="D48" s="310" t="s">
        <v>9</v>
      </c>
      <c r="E48" s="311"/>
      <c r="F48" s="83"/>
      <c r="G48" s="83"/>
      <c r="H48" s="83"/>
    </row>
    <row r="49" spans="1:9" ht="30" customHeight="1" thickBot="1" x14ac:dyDescent="0.4">
      <c r="A49" s="88"/>
      <c r="B49" s="89" t="s">
        <v>11</v>
      </c>
      <c r="C49" s="90"/>
      <c r="D49" s="89"/>
      <c r="E49" s="91"/>
      <c r="F49" s="91"/>
      <c r="G49" s="91"/>
      <c r="H49" s="83"/>
    </row>
    <row r="50" spans="1:9" ht="3.75" customHeight="1" x14ac:dyDescent="0.35">
      <c r="A50" s="83"/>
      <c r="B50" s="115"/>
      <c r="C50" s="115"/>
      <c r="D50" s="86"/>
      <c r="E50" s="85"/>
      <c r="F50" s="85"/>
      <c r="G50" s="85"/>
      <c r="H50" s="83"/>
    </row>
    <row r="51" spans="1:9" ht="18" customHeight="1" x14ac:dyDescent="0.35">
      <c r="A51" s="271"/>
      <c r="B51" s="272" t="s">
        <v>124</v>
      </c>
      <c r="C51" s="273"/>
      <c r="D51" s="272"/>
      <c r="E51" s="274"/>
      <c r="F51" s="274"/>
      <c r="G51" s="274"/>
    </row>
    <row r="52" spans="1:9" ht="18" customHeight="1" x14ac:dyDescent="0.35">
      <c r="A52" s="105"/>
      <c r="B52" s="103" t="s">
        <v>4</v>
      </c>
      <c r="C52" s="110"/>
      <c r="D52" s="111"/>
      <c r="E52" s="112"/>
      <c r="F52" s="112"/>
      <c r="G52" s="112"/>
      <c r="H52" s="83"/>
    </row>
    <row r="53" spans="1:9" ht="18" customHeight="1" x14ac:dyDescent="0.35">
      <c r="A53" s="105"/>
      <c r="B53" s="106" t="s">
        <v>14</v>
      </c>
      <c r="C53" s="318" t="s">
        <v>164</v>
      </c>
      <c r="D53" s="318"/>
      <c r="E53" s="318"/>
      <c r="F53" s="318"/>
      <c r="G53" s="318"/>
      <c r="H53" s="83"/>
    </row>
    <row r="54" spans="1:9" ht="18" customHeight="1" x14ac:dyDescent="0.35">
      <c r="A54" s="105"/>
      <c r="B54" s="106" t="s">
        <v>14</v>
      </c>
      <c r="C54" s="110" t="s">
        <v>165</v>
      </c>
      <c r="D54" s="111"/>
      <c r="E54" s="112"/>
      <c r="F54" s="112"/>
      <c r="G54" s="112"/>
      <c r="H54" s="83"/>
    </row>
    <row r="55" spans="1:9" ht="16.5" customHeight="1" x14ac:dyDescent="0.35">
      <c r="A55" s="105"/>
      <c r="B55" s="106" t="s">
        <v>14</v>
      </c>
      <c r="C55" s="318" t="s">
        <v>125</v>
      </c>
      <c r="D55" s="318"/>
      <c r="E55" s="318"/>
      <c r="F55" s="318"/>
      <c r="G55" s="318"/>
      <c r="H55" s="83"/>
    </row>
    <row r="56" spans="1:9" ht="15" customHeight="1" x14ac:dyDescent="0.35">
      <c r="A56" s="105"/>
      <c r="B56" s="106"/>
      <c r="C56" s="318"/>
      <c r="D56" s="318"/>
      <c r="E56" s="318"/>
      <c r="F56" s="318"/>
      <c r="G56" s="318"/>
      <c r="H56" s="83"/>
    </row>
    <row r="57" spans="1:9" ht="15" customHeight="1" x14ac:dyDescent="0.35">
      <c r="A57" s="105"/>
      <c r="B57" s="106" t="s">
        <v>14</v>
      </c>
      <c r="C57" s="318" t="s">
        <v>126</v>
      </c>
      <c r="D57" s="318"/>
      <c r="E57" s="318"/>
      <c r="F57" s="318"/>
      <c r="G57" s="318"/>
      <c r="H57" s="83"/>
    </row>
    <row r="58" spans="1:9" x14ac:dyDescent="0.35">
      <c r="A58" s="105"/>
      <c r="C58" s="318"/>
      <c r="D58" s="318"/>
      <c r="E58" s="318"/>
      <c r="F58" s="318"/>
      <c r="G58" s="318"/>
      <c r="H58" s="83"/>
    </row>
    <row r="59" spans="1:9" ht="15" customHeight="1" x14ac:dyDescent="0.35">
      <c r="A59" s="105"/>
      <c r="B59" s="106" t="s">
        <v>14</v>
      </c>
      <c r="C59" s="325" t="s">
        <v>127</v>
      </c>
      <c r="D59" s="325"/>
      <c r="E59" s="325"/>
      <c r="F59" s="325"/>
      <c r="G59" s="325"/>
      <c r="H59" s="83"/>
    </row>
    <row r="60" spans="1:9" ht="15" customHeight="1" x14ac:dyDescent="0.35">
      <c r="A60" s="105"/>
      <c r="B60" s="106"/>
      <c r="C60" s="325"/>
      <c r="D60" s="325"/>
      <c r="E60" s="325"/>
      <c r="F60" s="325"/>
      <c r="G60" s="325"/>
      <c r="H60" s="83"/>
    </row>
    <row r="61" spans="1:9" ht="5.0999999999999996" customHeight="1" x14ac:dyDescent="0.35">
      <c r="A61" s="105"/>
      <c r="B61" s="106"/>
      <c r="C61" s="286"/>
      <c r="D61" s="286"/>
      <c r="E61" s="286"/>
      <c r="F61" s="286"/>
      <c r="G61" s="286"/>
      <c r="H61" s="83"/>
    </row>
    <row r="62" spans="1:9" ht="18" customHeight="1" x14ac:dyDescent="0.35">
      <c r="A62" s="271"/>
      <c r="B62" s="272" t="s">
        <v>12</v>
      </c>
      <c r="C62" s="273"/>
      <c r="D62" s="272"/>
      <c r="E62" s="274"/>
      <c r="F62" s="274"/>
      <c r="G62" s="274"/>
    </row>
    <row r="63" spans="1:9" ht="18" customHeight="1" x14ac:dyDescent="0.35">
      <c r="A63" s="105"/>
      <c r="B63" s="103" t="s">
        <v>13</v>
      </c>
      <c r="C63" s="110"/>
      <c r="D63" s="111"/>
      <c r="E63" s="112"/>
      <c r="F63" s="112"/>
      <c r="G63" s="112"/>
      <c r="H63" s="83"/>
    </row>
    <row r="64" spans="1:9" ht="15" customHeight="1" x14ac:dyDescent="0.35">
      <c r="A64" s="105"/>
      <c r="B64" s="106" t="s">
        <v>14</v>
      </c>
      <c r="C64" s="318" t="s">
        <v>177</v>
      </c>
      <c r="D64" s="318"/>
      <c r="E64" s="318"/>
      <c r="F64" s="318"/>
      <c r="G64" s="318"/>
      <c r="H64" s="83"/>
      <c r="I64" s="77"/>
    </row>
    <row r="65" spans="1:8" ht="18" customHeight="1" x14ac:dyDescent="0.35">
      <c r="A65" s="105"/>
      <c r="B65" s="103" t="s">
        <v>15</v>
      </c>
      <c r="C65" s="110"/>
      <c r="D65" s="111"/>
      <c r="E65" s="112"/>
      <c r="F65" s="112"/>
      <c r="G65" s="112"/>
      <c r="H65" s="83"/>
    </row>
    <row r="66" spans="1:8" ht="15" customHeight="1" x14ac:dyDescent="0.35">
      <c r="A66" s="105"/>
      <c r="B66" s="106" t="s">
        <v>14</v>
      </c>
      <c r="C66" s="318" t="s">
        <v>191</v>
      </c>
      <c r="D66" s="318"/>
      <c r="E66" s="318"/>
      <c r="F66" s="318"/>
      <c r="G66" s="318"/>
      <c r="H66" s="83"/>
    </row>
    <row r="67" spans="1:8" ht="15" customHeight="1" x14ac:dyDescent="0.35">
      <c r="A67" s="105"/>
      <c r="B67" s="106" t="s">
        <v>14</v>
      </c>
      <c r="C67" s="325" t="s">
        <v>129</v>
      </c>
      <c r="D67" s="325"/>
      <c r="E67" s="325"/>
      <c r="F67" s="325"/>
      <c r="G67" s="325"/>
      <c r="H67" s="83"/>
    </row>
    <row r="68" spans="1:8" x14ac:dyDescent="0.35">
      <c r="A68" s="105"/>
      <c r="B68" s="106"/>
      <c r="C68" s="325"/>
      <c r="D68" s="325"/>
      <c r="E68" s="325"/>
      <c r="F68" s="325"/>
      <c r="G68" s="325"/>
      <c r="H68" s="83"/>
    </row>
    <row r="69" spans="1:8" ht="15" customHeight="1" x14ac:dyDescent="0.35">
      <c r="A69" s="105"/>
      <c r="B69" s="106" t="s">
        <v>14</v>
      </c>
      <c r="C69" s="318" t="s">
        <v>16</v>
      </c>
      <c r="D69" s="318"/>
      <c r="E69" s="318"/>
      <c r="F69" s="318"/>
      <c r="G69" s="318"/>
      <c r="H69" s="83"/>
    </row>
    <row r="70" spans="1:8" ht="15" customHeight="1" x14ac:dyDescent="0.35">
      <c r="A70" s="105"/>
      <c r="B70" s="106" t="s">
        <v>14</v>
      </c>
      <c r="C70" s="331" t="s">
        <v>17</v>
      </c>
      <c r="D70" s="331"/>
      <c r="E70" s="331"/>
      <c r="F70" s="331"/>
      <c r="G70" s="331"/>
      <c r="H70" s="83"/>
    </row>
    <row r="71" spans="1:8" ht="15" customHeight="1" x14ac:dyDescent="0.35">
      <c r="A71" s="105"/>
      <c r="B71" s="329" t="s">
        <v>157</v>
      </c>
      <c r="C71" s="329"/>
      <c r="D71" s="287"/>
      <c r="E71" s="287"/>
      <c r="F71" s="287"/>
      <c r="G71" s="287"/>
      <c r="H71" s="83"/>
    </row>
    <row r="72" spans="1:8" ht="15" customHeight="1" x14ac:dyDescent="0.35">
      <c r="A72" s="105"/>
      <c r="B72" s="106" t="s">
        <v>14</v>
      </c>
      <c r="C72" s="318" t="s">
        <v>178</v>
      </c>
      <c r="D72" s="318"/>
      <c r="E72" s="318"/>
      <c r="F72" s="318"/>
      <c r="G72" s="318"/>
      <c r="H72" s="83"/>
    </row>
    <row r="73" spans="1:8" ht="15" customHeight="1" x14ac:dyDescent="0.35">
      <c r="A73" s="105"/>
      <c r="B73" s="106"/>
      <c r="C73" s="318"/>
      <c r="D73" s="318"/>
      <c r="E73" s="318"/>
      <c r="F73" s="318"/>
      <c r="G73" s="318"/>
      <c r="H73" s="83"/>
    </row>
    <row r="74" spans="1:8" ht="15" customHeight="1" x14ac:dyDescent="0.35">
      <c r="A74" s="105"/>
      <c r="B74" s="106" t="s">
        <v>14</v>
      </c>
      <c r="C74" s="325" t="s">
        <v>179</v>
      </c>
      <c r="D74" s="325"/>
      <c r="E74" s="325"/>
      <c r="F74" s="325"/>
      <c r="G74" s="325"/>
      <c r="H74" s="83"/>
    </row>
    <row r="75" spans="1:8" ht="15" customHeight="1" x14ac:dyDescent="0.35">
      <c r="A75" s="105"/>
      <c r="B75" s="106"/>
      <c r="C75" s="325"/>
      <c r="D75" s="325"/>
      <c r="E75" s="325"/>
      <c r="F75" s="325"/>
      <c r="G75" s="325"/>
      <c r="H75" s="83"/>
    </row>
    <row r="76" spans="1:8" ht="15" customHeight="1" x14ac:dyDescent="0.35">
      <c r="A76" s="105"/>
      <c r="B76" s="106" t="s">
        <v>14</v>
      </c>
      <c r="C76" s="325" t="s">
        <v>180</v>
      </c>
      <c r="D76" s="325"/>
      <c r="E76" s="325"/>
      <c r="F76" s="325"/>
      <c r="G76" s="325"/>
      <c r="H76" s="83"/>
    </row>
    <row r="77" spans="1:8" ht="15" customHeight="1" x14ac:dyDescent="0.35">
      <c r="A77" s="105"/>
      <c r="B77" s="106"/>
      <c r="C77" s="325"/>
      <c r="D77" s="325"/>
      <c r="E77" s="325"/>
      <c r="F77" s="325"/>
      <c r="G77" s="325"/>
      <c r="H77" s="83"/>
    </row>
    <row r="78" spans="1:8" ht="15" customHeight="1" x14ac:dyDescent="0.35">
      <c r="A78" s="105"/>
      <c r="B78" s="106" t="s">
        <v>14</v>
      </c>
      <c r="C78" s="325" t="s">
        <v>181</v>
      </c>
      <c r="D78" s="325"/>
      <c r="E78" s="325"/>
      <c r="F78" s="325"/>
      <c r="G78" s="325"/>
      <c r="H78" s="83"/>
    </row>
    <row r="79" spans="1:8" ht="15" customHeight="1" x14ac:dyDescent="0.35">
      <c r="A79" s="105"/>
      <c r="B79" s="106"/>
      <c r="C79" s="325"/>
      <c r="D79" s="325"/>
      <c r="E79" s="325"/>
      <c r="F79" s="325"/>
      <c r="G79" s="325"/>
      <c r="H79" s="83"/>
    </row>
    <row r="80" spans="1:8" ht="15" customHeight="1" x14ac:dyDescent="0.35">
      <c r="A80" s="105"/>
      <c r="B80" s="106" t="s">
        <v>14</v>
      </c>
      <c r="C80" s="318" t="s">
        <v>184</v>
      </c>
      <c r="D80" s="318"/>
      <c r="E80" s="318"/>
      <c r="F80" s="318"/>
      <c r="G80" s="318"/>
      <c r="H80" s="83"/>
    </row>
    <row r="81" spans="1:8" ht="15" customHeight="1" x14ac:dyDescent="0.35">
      <c r="A81" s="105"/>
      <c r="B81" s="329" t="s">
        <v>182</v>
      </c>
      <c r="C81" s="329"/>
      <c r="D81" s="286"/>
      <c r="E81" s="286"/>
      <c r="F81" s="286"/>
      <c r="G81" s="286"/>
      <c r="H81" s="83"/>
    </row>
    <row r="82" spans="1:8" ht="15" customHeight="1" x14ac:dyDescent="0.35">
      <c r="A82" s="105"/>
      <c r="B82" s="106" t="s">
        <v>14</v>
      </c>
      <c r="C82" s="318" t="s">
        <v>183</v>
      </c>
      <c r="D82" s="318"/>
      <c r="E82" s="318"/>
      <c r="F82" s="318"/>
      <c r="G82" s="318"/>
      <c r="H82" s="83"/>
    </row>
    <row r="83" spans="1:8" ht="5.0999999999999996" customHeight="1" x14ac:dyDescent="0.35">
      <c r="A83" s="105"/>
      <c r="B83" s="106"/>
      <c r="C83" s="286"/>
      <c r="D83" s="286"/>
      <c r="E83" s="286"/>
      <c r="F83" s="286"/>
      <c r="G83" s="286"/>
      <c r="H83" s="83"/>
    </row>
    <row r="84" spans="1:8" ht="18" customHeight="1" x14ac:dyDescent="0.35">
      <c r="A84" s="271"/>
      <c r="B84" s="272" t="s">
        <v>128</v>
      </c>
      <c r="C84" s="273"/>
      <c r="D84" s="272"/>
      <c r="E84" s="274"/>
      <c r="F84" s="274"/>
      <c r="G84" s="274"/>
    </row>
    <row r="85" spans="1:8" s="76" customFormat="1" ht="18" customHeight="1" x14ac:dyDescent="0.35">
      <c r="A85" s="102"/>
      <c r="B85" s="276" t="s">
        <v>18</v>
      </c>
      <c r="C85" s="107"/>
      <c r="D85" s="108"/>
      <c r="E85" s="108"/>
      <c r="F85" s="107"/>
      <c r="G85" s="107"/>
      <c r="H85" s="83"/>
    </row>
    <row r="86" spans="1:8" s="76" customFormat="1" ht="14.25" customHeight="1" x14ac:dyDescent="0.35">
      <c r="A86" s="102"/>
      <c r="B86" s="106" t="s">
        <v>14</v>
      </c>
      <c r="C86" s="318" t="s">
        <v>192</v>
      </c>
      <c r="D86" s="318"/>
      <c r="E86" s="318"/>
      <c r="F86" s="318"/>
      <c r="G86" s="318"/>
      <c r="H86" s="83"/>
    </row>
    <row r="87" spans="1:8" s="76" customFormat="1" ht="14.25" customHeight="1" x14ac:dyDescent="0.35">
      <c r="A87" s="102"/>
      <c r="B87" s="106" t="s">
        <v>14</v>
      </c>
      <c r="C87" s="318" t="s">
        <v>193</v>
      </c>
      <c r="D87" s="318"/>
      <c r="E87" s="318"/>
      <c r="F87" s="318"/>
      <c r="G87" s="318"/>
      <c r="H87" s="83"/>
    </row>
    <row r="88" spans="1:8" s="76" customFormat="1" ht="14.25" customHeight="1" x14ac:dyDescent="0.35">
      <c r="A88" s="102"/>
      <c r="B88" s="106"/>
      <c r="C88" s="318"/>
      <c r="D88" s="318"/>
      <c r="E88" s="318"/>
      <c r="F88" s="318"/>
      <c r="G88" s="318"/>
      <c r="H88" s="83"/>
    </row>
    <row r="89" spans="1:8" s="76" customFormat="1" ht="14.25" customHeight="1" x14ac:dyDescent="0.35">
      <c r="A89" s="102"/>
      <c r="B89" s="106" t="s">
        <v>14</v>
      </c>
      <c r="C89" s="318" t="s">
        <v>130</v>
      </c>
      <c r="D89" s="318"/>
      <c r="E89" s="318"/>
      <c r="F89" s="318"/>
      <c r="G89" s="318"/>
      <c r="H89" s="83"/>
    </row>
    <row r="90" spans="1:8" s="76" customFormat="1" ht="14.25" customHeight="1" x14ac:dyDescent="0.35">
      <c r="A90" s="102"/>
      <c r="B90" s="106"/>
      <c r="C90" s="318"/>
      <c r="D90" s="318"/>
      <c r="E90" s="318"/>
      <c r="F90" s="318"/>
      <c r="G90" s="318"/>
      <c r="H90" s="83"/>
    </row>
    <row r="91" spans="1:8" s="76" customFormat="1" ht="14.25" customHeight="1" x14ac:dyDescent="0.35">
      <c r="A91" s="102"/>
      <c r="B91" s="106" t="s">
        <v>14</v>
      </c>
      <c r="C91" s="318" t="s">
        <v>131</v>
      </c>
      <c r="D91" s="318"/>
      <c r="E91" s="318"/>
      <c r="F91" s="318"/>
      <c r="G91" s="318"/>
      <c r="H91" s="83"/>
    </row>
    <row r="92" spans="1:8" s="76" customFormat="1" ht="14.25" customHeight="1" x14ac:dyDescent="0.35">
      <c r="A92" s="102"/>
      <c r="B92" s="106"/>
      <c r="C92" s="318"/>
      <c r="D92" s="318"/>
      <c r="E92" s="318"/>
      <c r="F92" s="318"/>
      <c r="G92" s="318"/>
      <c r="H92" s="83"/>
    </row>
    <row r="93" spans="1:8" s="78" customFormat="1" ht="18" customHeight="1" x14ac:dyDescent="0.35">
      <c r="A93" s="109"/>
      <c r="B93" s="276" t="s">
        <v>20</v>
      </c>
      <c r="C93" s="285"/>
      <c r="D93" s="285"/>
      <c r="E93" s="285"/>
      <c r="F93" s="285"/>
      <c r="G93" s="285"/>
      <c r="H93" s="83"/>
    </row>
    <row r="94" spans="1:8" s="78" customFormat="1" ht="18.75" customHeight="1" x14ac:dyDescent="0.35">
      <c r="A94" s="109"/>
      <c r="B94" s="106" t="s">
        <v>14</v>
      </c>
      <c r="C94" s="318" t="s">
        <v>194</v>
      </c>
      <c r="D94" s="318"/>
      <c r="E94" s="318"/>
      <c r="F94" s="318"/>
      <c r="G94" s="318"/>
      <c r="H94" s="83"/>
    </row>
    <row r="95" spans="1:8" s="78" customFormat="1" ht="15" customHeight="1" x14ac:dyDescent="0.35">
      <c r="A95" s="109"/>
      <c r="B95" s="106" t="s">
        <v>14</v>
      </c>
      <c r="C95" s="318" t="s">
        <v>195</v>
      </c>
      <c r="D95" s="318"/>
      <c r="E95" s="318"/>
      <c r="F95" s="318"/>
      <c r="G95" s="318"/>
      <c r="H95" s="83"/>
    </row>
    <row r="96" spans="1:8" s="78" customFormat="1" x14ac:dyDescent="0.35">
      <c r="A96" s="109"/>
      <c r="B96" s="106"/>
      <c r="C96" s="318"/>
      <c r="D96" s="318"/>
      <c r="E96" s="318"/>
      <c r="F96" s="318"/>
      <c r="G96" s="318"/>
      <c r="H96" s="83"/>
    </row>
    <row r="97" spans="1:8" s="78" customFormat="1" ht="15" customHeight="1" x14ac:dyDescent="0.35">
      <c r="A97" s="109"/>
      <c r="B97" s="106" t="s">
        <v>14</v>
      </c>
      <c r="C97" s="318" t="s">
        <v>196</v>
      </c>
      <c r="D97" s="318"/>
      <c r="E97" s="318"/>
      <c r="F97" s="318"/>
      <c r="G97" s="318"/>
      <c r="H97" s="83"/>
    </row>
    <row r="98" spans="1:8" s="78" customFormat="1" ht="15" customHeight="1" x14ac:dyDescent="0.35">
      <c r="A98" s="109"/>
      <c r="B98" s="106"/>
      <c r="C98" s="318"/>
      <c r="D98" s="318"/>
      <c r="E98" s="318"/>
      <c r="F98" s="318"/>
      <c r="G98" s="318"/>
      <c r="H98" s="83"/>
    </row>
    <row r="99" spans="1:8" s="78" customFormat="1" ht="15" customHeight="1" x14ac:dyDescent="0.35">
      <c r="A99" s="109"/>
      <c r="B99" s="106" t="s">
        <v>14</v>
      </c>
      <c r="C99" s="318" t="s">
        <v>197</v>
      </c>
      <c r="D99" s="318"/>
      <c r="E99" s="318"/>
      <c r="F99" s="318"/>
      <c r="G99" s="318"/>
      <c r="H99" s="83"/>
    </row>
    <row r="100" spans="1:8" s="78" customFormat="1" ht="15" customHeight="1" x14ac:dyDescent="0.35">
      <c r="A100" s="109"/>
      <c r="B100" s="106" t="s">
        <v>14</v>
      </c>
      <c r="C100" s="318" t="s">
        <v>132</v>
      </c>
      <c r="D100" s="318"/>
      <c r="E100" s="318"/>
      <c r="F100" s="318"/>
      <c r="G100" s="318"/>
      <c r="H100" s="83"/>
    </row>
    <row r="101" spans="1:8" s="78" customFormat="1" ht="15" customHeight="1" x14ac:dyDescent="0.35">
      <c r="A101" s="109"/>
      <c r="B101" s="106"/>
      <c r="C101" s="318"/>
      <c r="D101" s="318"/>
      <c r="E101" s="318"/>
      <c r="F101" s="318"/>
      <c r="G101" s="318"/>
      <c r="H101" s="83"/>
    </row>
    <row r="102" spans="1:8" s="78" customFormat="1" ht="15" customHeight="1" x14ac:dyDescent="0.35">
      <c r="A102" s="109"/>
      <c r="B102" s="106"/>
      <c r="C102" s="318"/>
      <c r="D102" s="318"/>
      <c r="E102" s="318"/>
      <c r="F102" s="318"/>
      <c r="G102" s="318"/>
      <c r="H102" s="83"/>
    </row>
    <row r="103" spans="1:8" s="78" customFormat="1" ht="15" customHeight="1" x14ac:dyDescent="0.35">
      <c r="A103" s="109"/>
      <c r="B103" s="106"/>
      <c r="C103" s="318"/>
      <c r="D103" s="318"/>
      <c r="E103" s="318"/>
      <c r="F103" s="318"/>
      <c r="G103" s="318"/>
      <c r="H103" s="83"/>
    </row>
    <row r="104" spans="1:8" s="78" customFormat="1" ht="15" customHeight="1" x14ac:dyDescent="0.35">
      <c r="A104" s="109"/>
      <c r="B104" s="106" t="s">
        <v>14</v>
      </c>
      <c r="C104" s="318" t="s">
        <v>198</v>
      </c>
      <c r="D104" s="318"/>
      <c r="E104" s="318"/>
      <c r="F104" s="318"/>
      <c r="G104" s="318"/>
      <c r="H104" s="83"/>
    </row>
    <row r="105" spans="1:8" s="78" customFormat="1" ht="15" customHeight="1" x14ac:dyDescent="0.35">
      <c r="A105" s="109"/>
      <c r="B105" s="106"/>
      <c r="C105" s="318"/>
      <c r="D105" s="318"/>
      <c r="E105" s="318"/>
      <c r="F105" s="318"/>
      <c r="G105" s="318"/>
      <c r="H105" s="83"/>
    </row>
    <row r="106" spans="1:8" s="78" customFormat="1" ht="15" customHeight="1" x14ac:dyDescent="0.35">
      <c r="A106" s="109"/>
      <c r="B106" s="106"/>
      <c r="C106" s="318"/>
      <c r="D106" s="318"/>
      <c r="E106" s="318"/>
      <c r="F106" s="318"/>
      <c r="G106" s="318"/>
      <c r="H106" s="83"/>
    </row>
    <row r="107" spans="1:8" s="76" customFormat="1" ht="18" customHeight="1" x14ac:dyDescent="0.35">
      <c r="A107" s="102"/>
      <c r="B107" s="276" t="s">
        <v>19</v>
      </c>
      <c r="C107" s="285"/>
      <c r="D107" s="285"/>
      <c r="E107" s="285"/>
      <c r="F107" s="285"/>
      <c r="G107" s="285"/>
      <c r="H107" s="83"/>
    </row>
    <row r="108" spans="1:8" s="76" customFormat="1" ht="15" customHeight="1" x14ac:dyDescent="0.35">
      <c r="A108" s="102"/>
      <c r="B108" s="106" t="s">
        <v>14</v>
      </c>
      <c r="C108" s="318" t="s">
        <v>199</v>
      </c>
      <c r="D108" s="318"/>
      <c r="E108" s="318"/>
      <c r="F108" s="318"/>
      <c r="G108" s="318"/>
      <c r="H108" s="83"/>
    </row>
    <row r="109" spans="1:8" s="76" customFormat="1" ht="18" customHeight="1" x14ac:dyDescent="0.35">
      <c r="A109" s="102"/>
      <c r="B109" s="106" t="s">
        <v>14</v>
      </c>
      <c r="C109" s="318" t="s">
        <v>200</v>
      </c>
      <c r="D109" s="318"/>
      <c r="E109" s="318"/>
      <c r="F109" s="318"/>
      <c r="G109" s="318"/>
      <c r="H109" s="83"/>
    </row>
    <row r="110" spans="1:8" s="76" customFormat="1" x14ac:dyDescent="0.35">
      <c r="A110" s="102"/>
      <c r="B110" s="106" t="s">
        <v>14</v>
      </c>
      <c r="C110" s="318"/>
      <c r="D110" s="318"/>
      <c r="E110" s="318"/>
      <c r="F110" s="318"/>
      <c r="G110" s="318"/>
      <c r="H110" s="83"/>
    </row>
    <row r="111" spans="1:8" s="76" customFormat="1" ht="17.25" customHeight="1" x14ac:dyDescent="0.35">
      <c r="A111" s="102"/>
      <c r="B111" s="106" t="s">
        <v>14</v>
      </c>
      <c r="C111" s="318" t="s">
        <v>134</v>
      </c>
      <c r="D111" s="318"/>
      <c r="E111" s="318"/>
      <c r="F111" s="318"/>
      <c r="G111" s="318"/>
      <c r="H111" s="83"/>
    </row>
    <row r="112" spans="1:8" s="76" customFormat="1" x14ac:dyDescent="0.35">
      <c r="A112" s="102"/>
      <c r="B112" s="106"/>
      <c r="C112" s="318"/>
      <c r="D112" s="318"/>
      <c r="E112" s="318"/>
      <c r="F112" s="318"/>
      <c r="G112" s="318"/>
      <c r="H112" s="83"/>
    </row>
    <row r="113" spans="1:8" s="76" customFormat="1" x14ac:dyDescent="0.35">
      <c r="A113" s="102"/>
      <c r="B113" s="106"/>
      <c r="C113" s="318"/>
      <c r="D113" s="318"/>
      <c r="E113" s="318"/>
      <c r="F113" s="318"/>
      <c r="G113" s="318"/>
      <c r="H113" s="83"/>
    </row>
    <row r="114" spans="1:8" s="76" customFormat="1" ht="5.0999999999999996" customHeight="1" x14ac:dyDescent="0.35">
      <c r="A114" s="102"/>
      <c r="B114" s="102"/>
      <c r="C114" s="102"/>
      <c r="D114" s="102"/>
      <c r="E114" s="102"/>
      <c r="F114" s="102"/>
      <c r="G114" s="102"/>
      <c r="H114" s="102"/>
    </row>
    <row r="115" spans="1:8" s="79" customFormat="1" ht="5.0999999999999996" customHeight="1" x14ac:dyDescent="0.35">
      <c r="A115" s="102"/>
      <c r="B115" s="102"/>
      <c r="C115" s="102"/>
      <c r="D115" s="102"/>
      <c r="E115" s="102"/>
      <c r="F115" s="102"/>
      <c r="G115" s="102"/>
      <c r="H115" s="102"/>
    </row>
    <row r="116" spans="1:8" s="79" customFormat="1" ht="18" customHeight="1" x14ac:dyDescent="0.35">
      <c r="A116" s="271"/>
      <c r="B116" s="272" t="s">
        <v>152</v>
      </c>
      <c r="C116" s="273"/>
      <c r="D116" s="272"/>
      <c r="E116" s="274"/>
      <c r="F116" s="274"/>
      <c r="G116" s="274"/>
      <c r="H116" s="1"/>
    </row>
    <row r="117" spans="1:8" s="76" customFormat="1" ht="18" customHeight="1" x14ac:dyDescent="0.35">
      <c r="A117" s="102"/>
      <c r="B117" s="103" t="s">
        <v>141</v>
      </c>
      <c r="C117" s="104"/>
      <c r="D117" s="104"/>
      <c r="E117" s="104"/>
      <c r="F117" s="104"/>
      <c r="G117" s="104"/>
      <c r="H117" s="83"/>
    </row>
    <row r="118" spans="1:8" s="76" customFormat="1" ht="18" customHeight="1" x14ac:dyDescent="0.35">
      <c r="A118" s="102"/>
      <c r="B118" s="106" t="s">
        <v>14</v>
      </c>
      <c r="C118" s="318" t="s">
        <v>147</v>
      </c>
      <c r="D118" s="318"/>
      <c r="E118" s="318"/>
      <c r="F118" s="318"/>
      <c r="G118" s="318"/>
      <c r="H118" s="83"/>
    </row>
    <row r="119" spans="1:8" s="76" customFormat="1" ht="18" customHeight="1" x14ac:dyDescent="0.35">
      <c r="A119" s="102"/>
      <c r="B119" s="106"/>
      <c r="C119" s="318"/>
      <c r="D119" s="318"/>
      <c r="E119" s="318"/>
      <c r="F119" s="318"/>
      <c r="G119" s="318"/>
      <c r="H119" s="83"/>
    </row>
    <row r="120" spans="1:8" s="76" customFormat="1" ht="18" customHeight="1" x14ac:dyDescent="0.35">
      <c r="A120" s="102"/>
      <c r="B120" s="106" t="s">
        <v>14</v>
      </c>
      <c r="C120" s="318" t="s">
        <v>148</v>
      </c>
      <c r="D120" s="318"/>
      <c r="E120" s="318"/>
      <c r="F120" s="318"/>
      <c r="G120" s="318"/>
      <c r="H120" s="83"/>
    </row>
    <row r="121" spans="1:8" s="76" customFormat="1" ht="18" customHeight="1" x14ac:dyDescent="0.35">
      <c r="A121" s="102"/>
      <c r="B121" s="106" t="s">
        <v>14</v>
      </c>
      <c r="C121" s="318" t="s">
        <v>149</v>
      </c>
      <c r="D121" s="318"/>
      <c r="E121" s="318"/>
      <c r="F121" s="318"/>
      <c r="G121" s="318"/>
      <c r="H121" s="83"/>
    </row>
    <row r="122" spans="1:8" s="76" customFormat="1" ht="18" customHeight="1" x14ac:dyDescent="0.35">
      <c r="A122" s="102"/>
      <c r="B122" s="106" t="s">
        <v>14</v>
      </c>
      <c r="C122" s="318" t="s">
        <v>150</v>
      </c>
      <c r="D122" s="318"/>
      <c r="E122" s="318"/>
      <c r="F122" s="318"/>
      <c r="G122" s="318"/>
      <c r="H122" s="83"/>
    </row>
    <row r="123" spans="1:8" s="76" customFormat="1" ht="18" customHeight="1" x14ac:dyDescent="0.35">
      <c r="A123" s="102"/>
      <c r="B123" s="106" t="s">
        <v>14</v>
      </c>
      <c r="C123" s="318" t="s">
        <v>151</v>
      </c>
      <c r="D123" s="318"/>
      <c r="E123" s="318"/>
      <c r="F123" s="318"/>
      <c r="G123" s="318"/>
      <c r="H123" s="83"/>
    </row>
    <row r="124" spans="1:8" s="76" customFormat="1" ht="18" customHeight="1" x14ac:dyDescent="0.35">
      <c r="A124" s="102"/>
      <c r="B124" s="106"/>
      <c r="C124" s="318"/>
      <c r="D124" s="318"/>
      <c r="E124" s="318"/>
      <c r="F124" s="318"/>
      <c r="G124" s="318"/>
      <c r="H124" s="83"/>
    </row>
    <row r="125" spans="1:8" s="76" customFormat="1" ht="18" customHeight="1" x14ac:dyDescent="0.35">
      <c r="A125" s="102"/>
      <c r="B125" s="103" t="s">
        <v>133</v>
      </c>
      <c r="C125" s="104"/>
      <c r="D125" s="104"/>
      <c r="E125" s="104"/>
      <c r="F125" s="104"/>
      <c r="G125" s="104"/>
      <c r="H125" s="83"/>
    </row>
    <row r="126" spans="1:8" s="79" customFormat="1" ht="15" customHeight="1" x14ac:dyDescent="0.35">
      <c r="A126" s="105"/>
      <c r="B126" s="106" t="s">
        <v>14</v>
      </c>
      <c r="C126" s="318" t="s">
        <v>153</v>
      </c>
      <c r="D126" s="318"/>
      <c r="E126" s="318"/>
      <c r="F126" s="318"/>
      <c r="G126" s="318"/>
      <c r="H126" s="83"/>
    </row>
    <row r="127" spans="1:8" s="79" customFormat="1" ht="20.25" customHeight="1" x14ac:dyDescent="0.35">
      <c r="A127" s="105"/>
      <c r="B127" s="106"/>
      <c r="C127" s="318"/>
      <c r="D127" s="318"/>
      <c r="E127" s="318"/>
      <c r="F127" s="318"/>
      <c r="G127" s="318"/>
      <c r="H127" s="83"/>
    </row>
    <row r="128" spans="1:8" s="76" customFormat="1" ht="18" customHeight="1" x14ac:dyDescent="0.35">
      <c r="A128" s="102"/>
      <c r="B128" s="103"/>
      <c r="C128" s="275"/>
      <c r="D128" s="104"/>
      <c r="E128" s="298" t="s">
        <v>139</v>
      </c>
      <c r="F128" s="104"/>
      <c r="G128" s="104"/>
      <c r="H128" s="83"/>
    </row>
    <row r="129" spans="1:8" s="76" customFormat="1" x14ac:dyDescent="0.35">
      <c r="A129" s="102"/>
      <c r="B129" s="106"/>
      <c r="C129" s="106"/>
      <c r="D129" s="106"/>
      <c r="E129" s="299" t="s">
        <v>140</v>
      </c>
      <c r="F129" s="275"/>
      <c r="G129" s="275"/>
      <c r="H129" s="83"/>
    </row>
    <row r="130" spans="1:8" s="76" customFormat="1" x14ac:dyDescent="0.35">
      <c r="A130" s="102"/>
      <c r="B130" s="106"/>
      <c r="C130" s="106"/>
      <c r="D130" s="106"/>
      <c r="E130" s="104"/>
      <c r="F130" s="104"/>
      <c r="G130" s="104"/>
      <c r="H130" s="83"/>
    </row>
    <row r="131" spans="1:8" s="76" customFormat="1" ht="15" customHeight="1" x14ac:dyDescent="0.35">
      <c r="A131" s="102"/>
      <c r="B131" s="106" t="s">
        <v>14</v>
      </c>
      <c r="C131" s="318" t="s">
        <v>154</v>
      </c>
      <c r="D131" s="318"/>
      <c r="E131" s="318"/>
      <c r="F131" s="318"/>
      <c r="G131" s="318"/>
      <c r="H131" s="83"/>
    </row>
    <row r="132" spans="1:8" s="76" customFormat="1" ht="18" customHeight="1" x14ac:dyDescent="0.35">
      <c r="A132" s="102"/>
      <c r="B132" s="106"/>
      <c r="C132" s="318"/>
      <c r="D132" s="318"/>
      <c r="E132" s="318"/>
      <c r="F132" s="318"/>
      <c r="G132" s="318"/>
      <c r="H132" s="83"/>
    </row>
    <row r="133" spans="1:8" s="76" customFormat="1" x14ac:dyDescent="0.35">
      <c r="A133" s="102"/>
      <c r="B133" s="106"/>
      <c r="C133" s="318"/>
      <c r="D133" s="318"/>
      <c r="E133" s="318"/>
      <c r="F133" s="318"/>
      <c r="G133" s="318"/>
      <c r="H133" s="83"/>
    </row>
    <row r="134" spans="1:8" s="76" customFormat="1" x14ac:dyDescent="0.35">
      <c r="A134" s="102"/>
      <c r="B134" s="106"/>
      <c r="C134" s="318"/>
      <c r="D134" s="318"/>
      <c r="E134" s="318"/>
      <c r="F134" s="318"/>
      <c r="G134" s="318"/>
      <c r="H134" s="83"/>
    </row>
    <row r="135" spans="1:8" s="76" customFormat="1" x14ac:dyDescent="0.35">
      <c r="A135" s="102"/>
      <c r="B135" s="106"/>
      <c r="C135" s="318"/>
      <c r="D135" s="318"/>
      <c r="E135" s="318"/>
      <c r="F135" s="318"/>
      <c r="G135" s="318"/>
      <c r="H135" s="83"/>
    </row>
    <row r="136" spans="1:8" x14ac:dyDescent="0.35">
      <c r="A136" s="83"/>
      <c r="B136" s="83"/>
      <c r="C136" s="83"/>
      <c r="D136" s="83"/>
      <c r="E136" s="83"/>
      <c r="F136" s="83"/>
      <c r="G136" s="83"/>
      <c r="H136" s="83"/>
    </row>
    <row r="137" spans="1:8" ht="15" x14ac:dyDescent="0.35">
      <c r="A137" s="83"/>
      <c r="B137" s="103"/>
      <c r="C137" s="83"/>
      <c r="D137" s="83"/>
      <c r="E137" s="83"/>
      <c r="F137" s="83"/>
      <c r="G137" s="83"/>
      <c r="H137" s="83"/>
    </row>
    <row r="138" spans="1:8" ht="15" x14ac:dyDescent="0.35">
      <c r="A138" s="83"/>
      <c r="B138" s="103"/>
      <c r="C138" s="83"/>
      <c r="D138" s="83"/>
      <c r="E138" s="83"/>
      <c r="F138" s="83"/>
      <c r="G138" s="83"/>
      <c r="H138" s="83"/>
    </row>
    <row r="139" spans="1:8" ht="15" x14ac:dyDescent="0.35">
      <c r="A139" s="83"/>
      <c r="B139" s="103"/>
      <c r="C139" s="83"/>
      <c r="D139" s="83"/>
      <c r="E139" s="83"/>
      <c r="F139" s="83"/>
      <c r="G139" s="83"/>
      <c r="H139" s="83"/>
    </row>
    <row r="140" spans="1:8" ht="15" x14ac:dyDescent="0.35">
      <c r="A140" s="83"/>
      <c r="B140" s="103"/>
      <c r="C140" s="83"/>
      <c r="D140" s="83"/>
      <c r="E140" s="83"/>
      <c r="F140" s="83"/>
      <c r="G140" s="83"/>
      <c r="H140" s="83"/>
    </row>
    <row r="141" spans="1:8" ht="12.75" customHeight="1" x14ac:dyDescent="0.35">
      <c r="A141" s="320" t="s">
        <v>209</v>
      </c>
      <c r="B141" s="320"/>
      <c r="C141" s="320"/>
      <c r="D141" s="320"/>
      <c r="E141" s="320"/>
      <c r="F141" s="320"/>
      <c r="G141" s="320"/>
      <c r="H141" s="83"/>
    </row>
    <row r="142" spans="1:8" ht="12.75" customHeight="1" x14ac:dyDescent="0.35">
      <c r="A142" s="320"/>
      <c r="B142" s="320"/>
      <c r="C142" s="320"/>
      <c r="D142" s="320"/>
      <c r="E142" s="320"/>
      <c r="F142" s="320"/>
      <c r="G142" s="320"/>
      <c r="H142" s="83"/>
    </row>
    <row r="143" spans="1:8" ht="12.75" customHeight="1" x14ac:dyDescent="0.35">
      <c r="A143" s="320"/>
      <c r="B143" s="320"/>
      <c r="C143" s="320"/>
      <c r="D143" s="320"/>
      <c r="E143" s="320"/>
      <c r="F143" s="320"/>
      <c r="G143" s="320"/>
      <c r="H143" s="83"/>
    </row>
    <row r="144" spans="1:8" ht="12.75" customHeight="1" x14ac:dyDescent="0.35">
      <c r="A144" s="320"/>
      <c r="B144" s="320"/>
      <c r="C144" s="320"/>
      <c r="D144" s="320"/>
      <c r="E144" s="320"/>
      <c r="F144" s="320"/>
      <c r="G144" s="320"/>
      <c r="H144" s="83"/>
    </row>
    <row r="145" spans="1:8" ht="12.75" customHeight="1" x14ac:dyDescent="0.35">
      <c r="A145" s="320"/>
      <c r="B145" s="320"/>
      <c r="C145" s="320"/>
      <c r="D145" s="320"/>
      <c r="E145" s="320"/>
      <c r="F145" s="320"/>
      <c r="G145" s="320"/>
      <c r="H145" s="83"/>
    </row>
    <row r="146" spans="1:8" ht="12.75" customHeight="1" x14ac:dyDescent="0.35">
      <c r="A146" s="320"/>
      <c r="B146" s="320"/>
      <c r="C146" s="320"/>
      <c r="D146" s="320"/>
      <c r="E146" s="320"/>
      <c r="F146" s="320"/>
      <c r="G146" s="320"/>
      <c r="H146" s="83"/>
    </row>
    <row r="147" spans="1:8" ht="12.75" customHeight="1" x14ac:dyDescent="0.35">
      <c r="A147" s="320"/>
      <c r="B147" s="320"/>
      <c r="C147" s="320"/>
      <c r="D147" s="320"/>
      <c r="E147" s="320"/>
      <c r="F147" s="320"/>
      <c r="G147" s="320"/>
      <c r="H147" s="83"/>
    </row>
    <row r="148" spans="1:8" ht="12.75" customHeight="1" x14ac:dyDescent="0.35">
      <c r="A148" s="320"/>
      <c r="B148" s="320"/>
      <c r="C148" s="320"/>
      <c r="D148" s="320"/>
      <c r="E148" s="320"/>
      <c r="F148" s="320"/>
      <c r="G148" s="320"/>
      <c r="H148" s="83"/>
    </row>
    <row r="149" spans="1:8" x14ac:dyDescent="0.35">
      <c r="A149" s="83"/>
      <c r="B149" s="83"/>
      <c r="C149" s="83"/>
      <c r="D149" s="83"/>
      <c r="E149" s="83"/>
      <c r="F149" s="83"/>
      <c r="G149" s="83"/>
      <c r="H149" s="83"/>
    </row>
    <row r="150" spans="1:8" x14ac:dyDescent="0.35">
      <c r="A150" s="296" t="s">
        <v>160</v>
      </c>
      <c r="B150" s="83"/>
      <c r="C150" s="83"/>
      <c r="D150" s="83"/>
      <c r="E150" s="83"/>
      <c r="F150" s="83"/>
      <c r="G150" s="83"/>
      <c r="H150" s="83"/>
    </row>
    <row r="151" spans="1:8" x14ac:dyDescent="0.35">
      <c r="A151" s="83"/>
      <c r="B151" s="83"/>
      <c r="C151" s="83"/>
      <c r="D151" s="83"/>
      <c r="E151" s="83"/>
      <c r="F151" s="83"/>
      <c r="G151" s="83"/>
      <c r="H151" s="83"/>
    </row>
    <row r="152" spans="1:8" x14ac:dyDescent="0.35">
      <c r="A152" s="83"/>
      <c r="B152" s="83"/>
      <c r="C152" s="83"/>
      <c r="D152" s="83"/>
      <c r="E152" s="83"/>
      <c r="F152" s="83"/>
      <c r="G152" s="83"/>
      <c r="H152" s="83"/>
    </row>
    <row r="153" spans="1:8" x14ac:dyDescent="0.35">
      <c r="A153" s="83"/>
      <c r="B153" s="83"/>
      <c r="C153" s="83"/>
      <c r="D153" s="83"/>
      <c r="E153" s="83"/>
      <c r="F153" s="83"/>
      <c r="G153" s="83"/>
      <c r="H153" s="83"/>
    </row>
  </sheetData>
  <sheetProtection sheet="1" objects="1" scenarios="1" formatColumns="0" formatRows="0"/>
  <mergeCells count="75">
    <mergeCell ref="C76:G77"/>
    <mergeCell ref="B34:C34"/>
    <mergeCell ref="D34:G34"/>
    <mergeCell ref="C70:G70"/>
    <mergeCell ref="C64:G64"/>
    <mergeCell ref="B71:C71"/>
    <mergeCell ref="C72:G73"/>
    <mergeCell ref="C74:G75"/>
    <mergeCell ref="C122:G122"/>
    <mergeCell ref="C123:G124"/>
    <mergeCell ref="C131:G132"/>
    <mergeCell ref="B12:G13"/>
    <mergeCell ref="E15:F15"/>
    <mergeCell ref="E14:F14"/>
    <mergeCell ref="C16:C17"/>
    <mergeCell ref="D16:D17"/>
    <mergeCell ref="C78:G79"/>
    <mergeCell ref="B81:C81"/>
    <mergeCell ref="C82:G82"/>
    <mergeCell ref="C80:G80"/>
    <mergeCell ref="E16:G17"/>
    <mergeCell ref="E18:G18"/>
    <mergeCell ref="B20:G20"/>
    <mergeCell ref="B21:G21"/>
    <mergeCell ref="C87:G88"/>
    <mergeCell ref="C89:G90"/>
    <mergeCell ref="C91:G92"/>
    <mergeCell ref="C135:G135"/>
    <mergeCell ref="C134:G134"/>
    <mergeCell ref="C133:G133"/>
    <mergeCell ref="C118:G119"/>
    <mergeCell ref="C97:G98"/>
    <mergeCell ref="C99:G99"/>
    <mergeCell ref="C100:G103"/>
    <mergeCell ref="C104:G106"/>
    <mergeCell ref="C121:G121"/>
    <mergeCell ref="C126:G127"/>
    <mergeCell ref="C109:G110"/>
    <mergeCell ref="C111:G113"/>
    <mergeCell ref="C120:G120"/>
    <mergeCell ref="A141:G148"/>
    <mergeCell ref="B48:C48"/>
    <mergeCell ref="D48:E48"/>
    <mergeCell ref="C53:G53"/>
    <mergeCell ref="B44:C44"/>
    <mergeCell ref="D44:E44"/>
    <mergeCell ref="C66:G66"/>
    <mergeCell ref="C67:G68"/>
    <mergeCell ref="C69:G69"/>
    <mergeCell ref="C55:G56"/>
    <mergeCell ref="C57:G58"/>
    <mergeCell ref="C59:G60"/>
    <mergeCell ref="C86:G86"/>
    <mergeCell ref="C108:G108"/>
    <mergeCell ref="C94:G94"/>
    <mergeCell ref="C95:G96"/>
    <mergeCell ref="B8:G10"/>
    <mergeCell ref="B28:C28"/>
    <mergeCell ref="D28:G28"/>
    <mergeCell ref="B30:C30"/>
    <mergeCell ref="D30:G30"/>
    <mergeCell ref="B24:C24"/>
    <mergeCell ref="D24:G24"/>
    <mergeCell ref="B26:C26"/>
    <mergeCell ref="D26:G26"/>
    <mergeCell ref="B32:C32"/>
    <mergeCell ref="D32:G32"/>
    <mergeCell ref="B46:C46"/>
    <mergeCell ref="D46:E46"/>
    <mergeCell ref="B42:C42"/>
    <mergeCell ref="D42:E42"/>
    <mergeCell ref="B38:C38"/>
    <mergeCell ref="D38:E38"/>
    <mergeCell ref="B40:C40"/>
    <mergeCell ref="D40:E40"/>
  </mergeCells>
  <hyperlinks>
    <hyperlink ref="B21" r:id="rId1" xr:uid="{07CC391A-685F-4239-8ED7-F9BD2179E2E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263B-40D1-4484-AC52-86309774DA71}">
  <sheetPr>
    <tabColor theme="2" tint="-9.9978637043366805E-2"/>
  </sheetPr>
  <dimension ref="A1:J65"/>
  <sheetViews>
    <sheetView topLeftCell="A31" zoomScaleNormal="100" workbookViewId="0">
      <selection activeCell="H53" sqref="H53"/>
    </sheetView>
  </sheetViews>
  <sheetFormatPr defaultColWidth="9.21875" defaultRowHeight="14.4" x14ac:dyDescent="0.35"/>
  <cols>
    <col min="1" max="1" width="1.44140625" style="1" customWidth="1"/>
    <col min="2" max="2" width="48.21875" style="1" bestFit="1" customWidth="1"/>
    <col min="3" max="6" width="23.77734375" style="1" customWidth="1"/>
    <col min="7" max="7" width="3.5546875" style="1" customWidth="1"/>
    <col min="8" max="8" width="9.21875" style="1"/>
    <col min="9" max="9" width="4.44140625" style="1" customWidth="1"/>
    <col min="10" max="16384" width="9.21875" style="1"/>
  </cols>
  <sheetData>
    <row r="1" spans="1:10" ht="7.5" customHeight="1" x14ac:dyDescent="0.35">
      <c r="A1" s="83"/>
      <c r="B1" s="83"/>
      <c r="C1" s="83"/>
      <c r="D1" s="83"/>
      <c r="E1" s="83"/>
      <c r="F1" s="83"/>
      <c r="G1" s="83"/>
      <c r="H1" s="83"/>
      <c r="I1" s="83"/>
    </row>
    <row r="2" spans="1:10" ht="12.75" customHeight="1" x14ac:dyDescent="0.35">
      <c r="A2" s="139"/>
      <c r="C2" s="140"/>
      <c r="D2" s="140"/>
      <c r="E2" s="267" t="s">
        <v>115</v>
      </c>
      <c r="F2" s="140"/>
      <c r="G2" s="140"/>
      <c r="H2" s="83"/>
      <c r="I2" s="83"/>
    </row>
    <row r="3" spans="1:10" ht="12.75" customHeight="1" x14ac:dyDescent="0.35">
      <c r="A3" s="139"/>
      <c r="B3" s="145"/>
      <c r="C3" s="140"/>
      <c r="D3" s="140"/>
      <c r="E3" s="298" t="s">
        <v>139</v>
      </c>
      <c r="F3" s="140"/>
      <c r="G3" s="140"/>
      <c r="H3" s="83"/>
      <c r="I3" s="83"/>
    </row>
    <row r="4" spans="1:10" ht="12.75" customHeight="1" x14ac:dyDescent="0.35">
      <c r="A4" s="139"/>
      <c r="B4" s="145"/>
      <c r="C4" s="140"/>
      <c r="D4" s="140"/>
      <c r="E4" s="299" t="s">
        <v>140</v>
      </c>
      <c r="F4" s="140"/>
      <c r="G4" s="140"/>
      <c r="H4" s="83"/>
      <c r="I4" s="83"/>
    </row>
    <row r="5" spans="1:10" ht="71.25" customHeight="1" x14ac:dyDescent="0.35">
      <c r="A5" s="139"/>
      <c r="B5" s="145" t="s">
        <v>86</v>
      </c>
      <c r="C5" s="140"/>
      <c r="D5" s="140"/>
      <c r="E5" s="140"/>
      <c r="F5" s="140"/>
      <c r="G5" s="83"/>
      <c r="H5" s="83"/>
      <c r="I5" s="83"/>
    </row>
    <row r="6" spans="1:10" ht="18" customHeight="1" x14ac:dyDescent="0.35">
      <c r="A6" s="83"/>
      <c r="B6" s="332" t="str">
        <f>'2. COA'!$B2</f>
        <v>Organization Name</v>
      </c>
      <c r="C6" s="333"/>
      <c r="D6" s="333"/>
      <c r="E6" s="333"/>
      <c r="F6" s="334"/>
      <c r="G6" s="83"/>
      <c r="H6" s="83"/>
      <c r="I6" s="83"/>
    </row>
    <row r="7" spans="1:10" ht="13.5" customHeight="1" x14ac:dyDescent="0.35">
      <c r="A7" s="83"/>
      <c r="B7" s="335"/>
      <c r="C7" s="336"/>
      <c r="D7" s="336"/>
      <c r="E7" s="336"/>
      <c r="F7" s="337"/>
      <c r="G7" s="83"/>
      <c r="H7" s="83"/>
      <c r="I7" s="83"/>
    </row>
    <row r="8" spans="1:10" s="4" customFormat="1" ht="15" x14ac:dyDescent="0.35">
      <c r="A8" s="139"/>
      <c r="B8" s="3"/>
      <c r="C8" s="150" t="str">
        <f>IF(IF('2. COA'!E51="other",'2. COA'!E52,'2. COA'!E51)=0,"",IF('2. COA'!E51="other",'2. COA'!E52,'2. COA'!E51))</f>
        <v/>
      </c>
      <c r="D8" s="151" t="str">
        <f>IF('1. Scenario Descriptions'!$D$12=0,"",'1. Scenario Descriptions'!$D$12)</f>
        <v/>
      </c>
      <c r="E8" s="152" t="str">
        <f>IF('1. Scenario Descriptions'!$E$12=0,"",'1. Scenario Descriptions'!$E$12)</f>
        <v/>
      </c>
      <c r="F8" s="153" t="str">
        <f>IF('1. Scenario Descriptions'!$F$12=0,"",'1. Scenario Descriptions'!$F$12)</f>
        <v/>
      </c>
      <c r="G8" s="83"/>
      <c r="H8" s="137"/>
      <c r="I8" s="137"/>
    </row>
    <row r="9" spans="1:10" ht="85.5" customHeight="1" x14ac:dyDescent="0.35">
      <c r="A9" s="83"/>
      <c r="B9" s="83" t="s">
        <v>21</v>
      </c>
      <c r="C9" s="148"/>
      <c r="D9" s="338" t="str">
        <f>IF('1. Scenario Descriptions'!D19=0,"",'1. Scenario Descriptions'!D19)</f>
        <v/>
      </c>
      <c r="E9" s="338" t="str">
        <f>IF('1. Scenario Descriptions'!E19=0,"",'1. Scenario Descriptions'!E19)</f>
        <v/>
      </c>
      <c r="F9" s="338" t="str">
        <f>IF('1. Scenario Descriptions'!F19=0,"",'1. Scenario Descriptions'!F19)</f>
        <v/>
      </c>
      <c r="G9" s="83"/>
      <c r="H9" s="83"/>
      <c r="I9" s="83"/>
    </row>
    <row r="10" spans="1:10" ht="40.5" customHeight="1" x14ac:dyDescent="0.35">
      <c r="A10" s="83"/>
      <c r="B10" s="83"/>
      <c r="C10" s="148"/>
      <c r="D10" s="339"/>
      <c r="E10" s="339"/>
      <c r="F10" s="339"/>
      <c r="G10" s="83"/>
      <c r="H10" s="83"/>
      <c r="I10" s="83"/>
    </row>
    <row r="11" spans="1:10" x14ac:dyDescent="0.35">
      <c r="A11" s="83"/>
      <c r="C11" s="149"/>
      <c r="D11" s="147"/>
      <c r="E11" s="146"/>
      <c r="F11" s="147"/>
      <c r="G11" s="83"/>
      <c r="H11" s="83"/>
      <c r="I11" s="83"/>
    </row>
    <row r="12" spans="1:10" s="5" customFormat="1" ht="22.5" customHeight="1" x14ac:dyDescent="0.35">
      <c r="A12" s="83"/>
      <c r="B12" s="154" t="s">
        <v>41</v>
      </c>
      <c r="C12" s="155"/>
      <c r="D12" s="155"/>
      <c r="E12" s="155"/>
      <c r="F12" s="155"/>
      <c r="G12" s="83"/>
      <c r="H12" s="83"/>
      <c r="I12" s="83"/>
      <c r="J12" s="1"/>
    </row>
    <row r="13" spans="1:10" s="6" customFormat="1" ht="15" customHeight="1" x14ac:dyDescent="0.35">
      <c r="A13" s="136"/>
      <c r="B13" s="178" t="str">
        <f>IF('2. COA'!$C10=0,"",'2. COA'!$C10)</f>
        <v>Foundations</v>
      </c>
      <c r="C13" s="158">
        <f>'3. Revenue'!H4</f>
        <v>0</v>
      </c>
      <c r="D13" s="158">
        <f>$C13+SUMIF('3. Revenue'!$C:$C,'Scenarios Summary'!$B13,'3. Revenue'!I:I)</f>
        <v>0</v>
      </c>
      <c r="E13" s="158">
        <f>$C13+SUMIF('3. Revenue'!$C:$C,'Scenarios Summary'!$B13,'3. Revenue'!O:O)</f>
        <v>0</v>
      </c>
      <c r="F13" s="158">
        <f>$C13+SUMIF('3. Revenue'!$C:$C,'Scenarios Summary'!$B13,'3. Revenue'!U:U)</f>
        <v>0</v>
      </c>
      <c r="G13" s="83"/>
      <c r="H13" s="83"/>
      <c r="I13" s="83"/>
    </row>
    <row r="14" spans="1:10" s="6" customFormat="1" ht="15" customHeight="1" x14ac:dyDescent="0.35">
      <c r="A14" s="136"/>
      <c r="B14" s="178" t="str">
        <f>IF('2. COA'!$C11=0,"",'2. COA'!$C11)</f>
        <v>Corporations</v>
      </c>
      <c r="C14" s="158">
        <f>'3. Revenue'!H5</f>
        <v>0</v>
      </c>
      <c r="D14" s="158">
        <f>$C14+SUMIF('3. Revenue'!$C:$C,'Scenarios Summary'!$B14,'3. Revenue'!I:I)</f>
        <v>0</v>
      </c>
      <c r="E14" s="158">
        <f>$C14+SUMIF('3. Revenue'!$C:$C,'Scenarios Summary'!$B14,'3. Revenue'!O:O)</f>
        <v>0</v>
      </c>
      <c r="F14" s="158">
        <f>$C14+SUMIF('3. Revenue'!$C:$C,'Scenarios Summary'!$B14,'3. Revenue'!U:U)</f>
        <v>0</v>
      </c>
      <c r="G14" s="83"/>
      <c r="H14" s="136"/>
      <c r="I14" s="136"/>
    </row>
    <row r="15" spans="1:10" s="6" customFormat="1" ht="15" customHeight="1" x14ac:dyDescent="0.35">
      <c r="A15" s="136"/>
      <c r="B15" s="178" t="str">
        <f>IF('2. COA'!$C12=0,"",'2. COA'!$C12)</f>
        <v>Individual Contributions</v>
      </c>
      <c r="C15" s="158">
        <f>'3. Revenue'!H6</f>
        <v>0</v>
      </c>
      <c r="D15" s="158">
        <f>$C15+SUMIF('3. Revenue'!$C:$C,'Scenarios Summary'!$B15,'3. Revenue'!I:I)</f>
        <v>0</v>
      </c>
      <c r="E15" s="158">
        <f>$C15+SUMIF('3. Revenue'!$C:$C,'Scenarios Summary'!$B15,'3. Revenue'!O:O)</f>
        <v>0</v>
      </c>
      <c r="F15" s="158">
        <f>$C15+SUMIF('3. Revenue'!$C:$C,'Scenarios Summary'!$B15,'3. Revenue'!U:U)</f>
        <v>0</v>
      </c>
      <c r="G15" s="83"/>
      <c r="H15" s="136"/>
      <c r="I15" s="136"/>
    </row>
    <row r="16" spans="1:10" s="6" customFormat="1" ht="15" customHeight="1" x14ac:dyDescent="0.35">
      <c r="A16" s="136"/>
      <c r="B16" s="178" t="str">
        <f>IF('2. COA'!$C13=0,"",'2. COA'!$C13)</f>
        <v>Government Grants</v>
      </c>
      <c r="C16" s="158">
        <f>'3. Revenue'!H7</f>
        <v>0</v>
      </c>
      <c r="D16" s="158">
        <f>$C16+SUMIF('3. Revenue'!$C:$C,'Scenarios Summary'!$B16,'3. Revenue'!I:I)</f>
        <v>0</v>
      </c>
      <c r="E16" s="158">
        <f>$C16+SUMIF('3. Revenue'!$C:$C,'Scenarios Summary'!$B16,'3. Revenue'!O:O)</f>
        <v>0</v>
      </c>
      <c r="F16" s="158">
        <f>$C16+SUMIF('3. Revenue'!$C:$C,'Scenarios Summary'!$B16,'3. Revenue'!U:U)</f>
        <v>0</v>
      </c>
      <c r="G16" s="83"/>
      <c r="H16" s="136"/>
      <c r="I16" s="136"/>
    </row>
    <row r="17" spans="1:9" s="6" customFormat="1" ht="15" customHeight="1" x14ac:dyDescent="0.35">
      <c r="A17" s="136"/>
      <c r="B17" s="178" t="str">
        <f>IF('2. COA'!$C14=0,"",'2. COA'!$C14)</f>
        <v>Government Contracts</v>
      </c>
      <c r="C17" s="158">
        <f>'3. Revenue'!H8</f>
        <v>0</v>
      </c>
      <c r="D17" s="158">
        <f>$C17+SUMIF('3. Revenue'!$C:$C,'Scenarios Summary'!$B17,'3. Revenue'!I:I)</f>
        <v>0</v>
      </c>
      <c r="E17" s="158">
        <f>$C17+SUMIF('3. Revenue'!$C:$C,'Scenarios Summary'!$B17,'3. Revenue'!O:O)</f>
        <v>0</v>
      </c>
      <c r="F17" s="158">
        <f>$C17+SUMIF('3. Revenue'!$C:$C,'Scenarios Summary'!$B17,'3. Revenue'!U:U)</f>
        <v>0</v>
      </c>
      <c r="G17" s="83"/>
      <c r="H17" s="136"/>
      <c r="I17" s="136"/>
    </row>
    <row r="18" spans="1:9" s="6" customFormat="1" ht="15" customHeight="1" x14ac:dyDescent="0.35">
      <c r="A18" s="136"/>
      <c r="B18" s="178" t="str">
        <f>IF('2. COA'!$C15=0,"",'2. COA'!$C15)</f>
        <v>Program Revenue</v>
      </c>
      <c r="C18" s="158">
        <f>'3. Revenue'!H9</f>
        <v>0</v>
      </c>
      <c r="D18" s="158">
        <f>$C18+SUMIF('3. Revenue'!$C:$C,'Scenarios Summary'!$B18,'3. Revenue'!I:I)</f>
        <v>0</v>
      </c>
      <c r="E18" s="158">
        <f>$C18+SUMIF('3. Revenue'!$C:$C,'Scenarios Summary'!$B18,'3. Revenue'!O:O)</f>
        <v>0</v>
      </c>
      <c r="F18" s="158">
        <f>$C18+SUMIF('3. Revenue'!$C:$C,'Scenarios Summary'!$B18,'3. Revenue'!U:U)</f>
        <v>0</v>
      </c>
      <c r="G18" s="83"/>
      <c r="H18" s="136"/>
      <c r="I18" s="136"/>
    </row>
    <row r="19" spans="1:9" s="6" customFormat="1" ht="15" customHeight="1" x14ac:dyDescent="0.35">
      <c r="A19" s="136"/>
      <c r="B19" s="178" t="str">
        <f>IF('2. COA'!$C16=0,"",'2. COA'!$C16)</f>
        <v>Satisfaction of Restrictions</v>
      </c>
      <c r="C19" s="158">
        <f>'3. Revenue'!H10</f>
        <v>0</v>
      </c>
      <c r="D19" s="158">
        <f>$C19+SUMIF('3. Revenue'!$C:$C,'Scenarios Summary'!$B19,'3. Revenue'!I:I)</f>
        <v>0</v>
      </c>
      <c r="E19" s="158">
        <f>$C19+SUMIF('3. Revenue'!$C:$C,'Scenarios Summary'!$B19,'3. Revenue'!O:O)</f>
        <v>0</v>
      </c>
      <c r="F19" s="158">
        <f>$C19+SUMIF('3. Revenue'!$C:$C,'Scenarios Summary'!$B19,'3. Revenue'!U:U)</f>
        <v>0</v>
      </c>
      <c r="G19" s="83"/>
      <c r="H19" s="136"/>
      <c r="I19" s="136"/>
    </row>
    <row r="20" spans="1:9" s="6" customFormat="1" ht="15" customHeight="1" x14ac:dyDescent="0.35">
      <c r="A20" s="136"/>
      <c r="B20" s="178" t="str">
        <f>IF('2. COA'!$C17=0,"",'2. COA'!$C17)</f>
        <v>Other Revenue</v>
      </c>
      <c r="C20" s="158">
        <f>'3. Revenue'!H11</f>
        <v>0</v>
      </c>
      <c r="D20" s="158">
        <f>$C20+SUMIF('3. Revenue'!$C:$C,'Scenarios Summary'!$B20,'3. Revenue'!I:I)</f>
        <v>0</v>
      </c>
      <c r="E20" s="158">
        <f>$C20+SUMIF('3. Revenue'!$C:$C,'Scenarios Summary'!$B20,'3. Revenue'!O:O)</f>
        <v>0</v>
      </c>
      <c r="F20" s="158">
        <f>$C20+SUMIF('3. Revenue'!$C:$C,'Scenarios Summary'!$B20,'3. Revenue'!U:U)</f>
        <v>0</v>
      </c>
      <c r="G20" s="83"/>
      <c r="H20" s="136"/>
      <c r="I20" s="136"/>
    </row>
    <row r="21" spans="1:9" s="6" customFormat="1" ht="15" hidden="1" customHeight="1" x14ac:dyDescent="0.35">
      <c r="A21" s="136"/>
      <c r="B21" s="178" t="str">
        <f>IF('2. COA'!$C18=0,"",'2. COA'!$C18)</f>
        <v/>
      </c>
      <c r="C21" s="158">
        <f>'3. Revenue'!H12</f>
        <v>0</v>
      </c>
      <c r="D21" s="158">
        <f>$C21+SUMIF('3. Revenue'!$C:$C,'Scenarios Summary'!$B21,'3. Revenue'!I:I)</f>
        <v>0</v>
      </c>
      <c r="E21" s="158">
        <f>$C21+SUMIF('3. Revenue'!$C:$C,'Scenarios Summary'!$B21,'3. Revenue'!O:O)</f>
        <v>0</v>
      </c>
      <c r="F21" s="158">
        <f>$C21+SUMIF('3. Revenue'!$C:$C,'Scenarios Summary'!$B21,'3. Revenue'!U:U)</f>
        <v>0</v>
      </c>
      <c r="G21" s="83"/>
      <c r="H21" s="136"/>
      <c r="I21" s="136"/>
    </row>
    <row r="22" spans="1:9" s="6" customFormat="1" ht="15" hidden="1" customHeight="1" x14ac:dyDescent="0.35">
      <c r="A22" s="136"/>
      <c r="B22" s="178" t="str">
        <f>IF('2. COA'!$C19=0,"",'2. COA'!$C19)</f>
        <v/>
      </c>
      <c r="C22" s="158">
        <f>'3. Revenue'!H13</f>
        <v>0</v>
      </c>
      <c r="D22" s="158">
        <f>$C22+SUMIF('3. Revenue'!$C:$C,'Scenarios Summary'!$B22,'3. Revenue'!I:I)</f>
        <v>0</v>
      </c>
      <c r="E22" s="158">
        <f>$C22+SUMIF('3. Revenue'!$C:$C,'Scenarios Summary'!$B22,'3. Revenue'!O:O)</f>
        <v>0</v>
      </c>
      <c r="F22" s="158">
        <f>$C22+SUMIF('3. Revenue'!$C:$C,'Scenarios Summary'!$B22,'3. Revenue'!U:U)</f>
        <v>0</v>
      </c>
      <c r="G22" s="83"/>
      <c r="H22" s="136"/>
      <c r="I22" s="136"/>
    </row>
    <row r="23" spans="1:9" s="6" customFormat="1" ht="15" hidden="1" customHeight="1" x14ac:dyDescent="0.35">
      <c r="A23" s="136"/>
      <c r="B23" s="178" t="str">
        <f>IF('2. COA'!$C20=0,"",'2. COA'!$C20)</f>
        <v/>
      </c>
      <c r="C23" s="158">
        <f>'3. Revenue'!H15</f>
        <v>0</v>
      </c>
      <c r="D23" s="158">
        <f>$C23+SUMIF('3. Revenue'!$C:$C,'Scenarios Summary'!$B23,'3. Revenue'!I:I)</f>
        <v>0</v>
      </c>
      <c r="E23" s="158">
        <f>$C23+SUMIF('3. Revenue'!$C:$C,'Scenarios Summary'!$B23,'3. Revenue'!O:O)</f>
        <v>0</v>
      </c>
      <c r="F23" s="158">
        <f>$C23+SUMIF('3. Revenue'!$C:$C,'Scenarios Summary'!$B23,'3. Revenue'!U:U)</f>
        <v>0</v>
      </c>
      <c r="G23" s="83"/>
      <c r="H23" s="136"/>
      <c r="I23" s="136"/>
    </row>
    <row r="24" spans="1:9" s="5" customFormat="1" ht="18" hidden="1" customHeight="1" x14ac:dyDescent="0.35">
      <c r="A24" s="138"/>
      <c r="B24" s="159"/>
      <c r="C24" s="158">
        <f>'3. Revenue'!H16</f>
        <v>0</v>
      </c>
      <c r="D24" s="158">
        <f>$C24+SUMIF('3. Revenue'!$C:$C,'Scenarios Summary'!$B24,'3. Revenue'!I:I)</f>
        <v>0</v>
      </c>
      <c r="E24" s="158">
        <f>$C24+SUMIF('3. Revenue'!$C:$C,'Scenarios Summary'!$B24,'3. Revenue'!O:O)</f>
        <v>0</v>
      </c>
      <c r="F24" s="158">
        <f>$C24+SUMIF('3. Revenue'!$C:$C,'Scenarios Summary'!$B24,'3. Revenue'!U:U)</f>
        <v>0</v>
      </c>
      <c r="G24" s="83"/>
      <c r="H24" s="138"/>
      <c r="I24" s="138"/>
    </row>
    <row r="25" spans="1:9" s="5" customFormat="1" ht="22.5" customHeight="1" x14ac:dyDescent="0.35">
      <c r="A25" s="138"/>
      <c r="B25" s="160" t="s">
        <v>42</v>
      </c>
      <c r="C25" s="161">
        <f>SUM(C13:C24)</f>
        <v>0</v>
      </c>
      <c r="D25" s="161">
        <f>SUM(D13:D24)</f>
        <v>0</v>
      </c>
      <c r="E25" s="161">
        <f>SUM(E13:E24)</f>
        <v>0</v>
      </c>
      <c r="F25" s="161">
        <f>SUM(F13:F24)</f>
        <v>0</v>
      </c>
      <c r="G25" s="83"/>
      <c r="H25" s="138"/>
      <c r="I25" s="138"/>
    </row>
    <row r="26" spans="1:9" s="6" customFormat="1" ht="7.5" customHeight="1" x14ac:dyDescent="0.35">
      <c r="A26" s="136"/>
      <c r="B26" s="162" t="s">
        <v>43</v>
      </c>
      <c r="C26" s="163"/>
      <c r="D26" s="163"/>
      <c r="E26" s="163"/>
      <c r="F26" s="163"/>
      <c r="G26" s="83"/>
      <c r="H26" s="136"/>
      <c r="I26" s="136"/>
    </row>
    <row r="27" spans="1:9" s="6" customFormat="1" ht="22.5" customHeight="1" x14ac:dyDescent="0.35">
      <c r="A27" s="136"/>
      <c r="B27" s="154" t="s">
        <v>44</v>
      </c>
      <c r="C27" s="164"/>
      <c r="D27" s="164"/>
      <c r="E27" s="164"/>
      <c r="F27" s="164"/>
      <c r="G27" s="83"/>
      <c r="H27" s="136"/>
      <c r="I27" s="136"/>
    </row>
    <row r="28" spans="1:9" s="6" customFormat="1" ht="15" customHeight="1" x14ac:dyDescent="0.35">
      <c r="A28" s="136"/>
      <c r="B28" s="156" t="str">
        <f>'2. COA'!$C22</f>
        <v>Personnel</v>
      </c>
      <c r="C28" s="157"/>
      <c r="D28" s="157"/>
      <c r="E28" s="157"/>
      <c r="F28" s="157"/>
      <c r="G28" s="83"/>
      <c r="H28" s="136"/>
      <c r="I28" s="136"/>
    </row>
    <row r="29" spans="1:9" s="6" customFormat="1" ht="15" customHeight="1" x14ac:dyDescent="0.35">
      <c r="A29" s="136"/>
      <c r="B29" s="165" t="str">
        <f>'2. COA'!$C24</f>
        <v>Salaries</v>
      </c>
      <c r="C29" s="158">
        <f>'4. Personnel'!D119</f>
        <v>0</v>
      </c>
      <c r="D29" s="158">
        <f>'4. Personnel'!H119</f>
        <v>0</v>
      </c>
      <c r="E29" s="158">
        <f>'4. Personnel'!N119</f>
        <v>0</v>
      </c>
      <c r="F29" s="158">
        <f>'4. Personnel'!T119</f>
        <v>0</v>
      </c>
      <c r="G29" s="83"/>
      <c r="H29" s="136"/>
      <c r="I29" s="136"/>
    </row>
    <row r="30" spans="1:9" s="6" customFormat="1" ht="15" customHeight="1" x14ac:dyDescent="0.35">
      <c r="A30" s="136"/>
      <c r="B30" s="165" t="str">
        <f>'2. COA'!$C25</f>
        <v>Fringe (Benefits &amp; Taxes)</v>
      </c>
      <c r="C30" s="158">
        <f>'4. Personnel'!D128</f>
        <v>0</v>
      </c>
      <c r="D30" s="158">
        <f>'4. Personnel'!H128</f>
        <v>0</v>
      </c>
      <c r="E30" s="158">
        <f>'4. Personnel'!N128</f>
        <v>0</v>
      </c>
      <c r="F30" s="158">
        <f>'4. Personnel'!T128</f>
        <v>0</v>
      </c>
      <c r="G30" s="83"/>
      <c r="H30" s="136"/>
      <c r="I30" s="136"/>
    </row>
    <row r="31" spans="1:9" s="6" customFormat="1" ht="15" customHeight="1" x14ac:dyDescent="0.35">
      <c r="A31" s="136"/>
      <c r="B31" s="165" t="s">
        <v>112</v>
      </c>
      <c r="C31" s="158">
        <f>'4. Personnel'!D140</f>
        <v>0</v>
      </c>
      <c r="D31" s="158">
        <f>'4. Personnel'!H140</f>
        <v>0</v>
      </c>
      <c r="E31" s="158">
        <f>'4. Personnel'!N140</f>
        <v>0</v>
      </c>
      <c r="F31" s="158">
        <f>'4. Personnel'!T140</f>
        <v>0</v>
      </c>
      <c r="G31" s="83"/>
      <c r="H31" s="136"/>
      <c r="I31" s="136"/>
    </row>
    <row r="32" spans="1:9" s="6" customFormat="1" ht="15" customHeight="1" x14ac:dyDescent="0.35">
      <c r="A32" s="136"/>
      <c r="B32" s="156" t="str">
        <f>'2. COA'!$C27</f>
        <v>Other Than Personnel Expenses</v>
      </c>
      <c r="C32" s="158"/>
      <c r="D32" s="158"/>
      <c r="E32" s="158"/>
      <c r="F32" s="158"/>
      <c r="G32" s="83"/>
      <c r="H32" s="136"/>
      <c r="I32" s="136"/>
    </row>
    <row r="33" spans="1:9" s="6" customFormat="1" ht="15" customHeight="1" x14ac:dyDescent="0.35">
      <c r="A33" s="136"/>
      <c r="B33" s="178" t="str">
        <f>IF('2. COA'!$C28=0,"", '2. COA'!$C28)</f>
        <v>Consultants &amp; Professional Services</v>
      </c>
      <c r="C33" s="158">
        <f>'5. OTPS'!H3</f>
        <v>0</v>
      </c>
      <c r="D33" s="158">
        <f>$C33+SUMIF('5. OTPS'!$C:$C,'Scenarios Summary'!$B33,'5. OTPS'!I:I)</f>
        <v>0</v>
      </c>
      <c r="E33" s="158">
        <f>$C33+SUMIF('5. OTPS'!$C:$C,'Scenarios Summary'!$B33,'5. OTPS'!O:O)</f>
        <v>0</v>
      </c>
      <c r="F33" s="158">
        <f>$C33+SUMIF('5. OTPS'!$C:$C,'Scenarios Summary'!$B33,'5. OTPS'!U:U)</f>
        <v>0</v>
      </c>
      <c r="G33" s="83"/>
      <c r="H33" s="136"/>
      <c r="I33" s="136"/>
    </row>
    <row r="34" spans="1:9" s="6" customFormat="1" ht="15" customHeight="1" x14ac:dyDescent="0.35">
      <c r="A34" s="136"/>
      <c r="B34" s="178" t="str">
        <f>IF('2. COA'!$C29=0,"", '2. COA'!$C29)</f>
        <v>Occupancy</v>
      </c>
      <c r="C34" s="158">
        <f>'5. OTPS'!H4</f>
        <v>0</v>
      </c>
      <c r="D34" s="158">
        <f>$C34+SUMIF('5. OTPS'!$C:$C,'Scenarios Summary'!$B34,'5. OTPS'!I:I)</f>
        <v>0</v>
      </c>
      <c r="E34" s="158">
        <f>$C34+SUMIF('5. OTPS'!$C:$C,'Scenarios Summary'!$B34,'5. OTPS'!O:O)</f>
        <v>0</v>
      </c>
      <c r="F34" s="158">
        <f>$C34+SUMIF('5. OTPS'!$C:$C,'Scenarios Summary'!$B34,'5. OTPS'!U:U)</f>
        <v>0</v>
      </c>
      <c r="G34" s="83"/>
      <c r="H34" s="136"/>
      <c r="I34" s="136"/>
    </row>
    <row r="35" spans="1:9" s="6" customFormat="1" ht="15" customHeight="1" x14ac:dyDescent="0.35">
      <c r="A35" s="136"/>
      <c r="B35" s="178" t="str">
        <f>IF('2. COA'!$C30=0,"", '2. COA'!$C30)</f>
        <v>Technology</v>
      </c>
      <c r="C35" s="158">
        <f>'5. OTPS'!H5</f>
        <v>0</v>
      </c>
      <c r="D35" s="158">
        <f>$C35+SUMIF('5. OTPS'!$C:$C,'Scenarios Summary'!$B35,'5. OTPS'!I:I)</f>
        <v>0</v>
      </c>
      <c r="E35" s="158">
        <f>$C35+SUMIF('5. OTPS'!$C:$C,'Scenarios Summary'!$B35,'5. OTPS'!O:O)</f>
        <v>0</v>
      </c>
      <c r="F35" s="158">
        <f>$C35+SUMIF('5. OTPS'!$C:$C,'Scenarios Summary'!$B35,'5. OTPS'!U:U)</f>
        <v>0</v>
      </c>
      <c r="G35" s="83"/>
      <c r="H35" s="136"/>
      <c r="I35" s="136"/>
    </row>
    <row r="36" spans="1:9" s="6" customFormat="1" ht="15" customHeight="1" x14ac:dyDescent="0.35">
      <c r="A36" s="136"/>
      <c r="B36" s="178" t="str">
        <f>IF('2. COA'!$C31=0,"", '2. COA'!$C31)</f>
        <v>Program Supplies</v>
      </c>
      <c r="C36" s="158">
        <f>'5. OTPS'!H6</f>
        <v>0</v>
      </c>
      <c r="D36" s="158">
        <f>$C36+SUMIF('5. OTPS'!$C:$C,'Scenarios Summary'!$B36,'5. OTPS'!I:I)</f>
        <v>0</v>
      </c>
      <c r="E36" s="158">
        <f>$C36+SUMIF('5. OTPS'!$C:$C,'Scenarios Summary'!$B36,'5. OTPS'!O:O)</f>
        <v>0</v>
      </c>
      <c r="F36" s="158">
        <f>$C36+SUMIF('5. OTPS'!$C:$C,'Scenarios Summary'!$B36,'5. OTPS'!U:U)</f>
        <v>0</v>
      </c>
      <c r="G36" s="83"/>
      <c r="H36" s="136"/>
      <c r="I36" s="136"/>
    </row>
    <row r="37" spans="1:9" s="6" customFormat="1" ht="15" customHeight="1" x14ac:dyDescent="0.35">
      <c r="A37" s="136"/>
      <c r="B37" s="178" t="str">
        <f>IF('2. COA'!$C32=0,"", '2. COA'!$C32)</f>
        <v>Travel, Conferences &amp; Meetings</v>
      </c>
      <c r="C37" s="158">
        <f>'5. OTPS'!H7</f>
        <v>0</v>
      </c>
      <c r="D37" s="158">
        <f>$C37+SUMIF('5. OTPS'!$C:$C,'Scenarios Summary'!$B37,'5. OTPS'!I:I)</f>
        <v>0</v>
      </c>
      <c r="E37" s="158">
        <f>$C37+SUMIF('5. OTPS'!$C:$C,'Scenarios Summary'!$B37,'5. OTPS'!O:O)</f>
        <v>0</v>
      </c>
      <c r="F37" s="158">
        <f>$C37+SUMIF('5. OTPS'!$C:$C,'Scenarios Summary'!$B37,'5. OTPS'!U:U)</f>
        <v>0</v>
      </c>
      <c r="G37" s="83"/>
      <c r="H37" s="136"/>
      <c r="I37" s="136"/>
    </row>
    <row r="38" spans="1:9" s="6" customFormat="1" ht="15" customHeight="1" x14ac:dyDescent="0.35">
      <c r="A38" s="136"/>
      <c r="B38" s="178" t="str">
        <f>IF('2. COA'!$C33=0,"", '2. COA'!$C33)</f>
        <v>Marketing &amp; Communications</v>
      </c>
      <c r="C38" s="158">
        <f>'5. OTPS'!H8</f>
        <v>0</v>
      </c>
      <c r="D38" s="158">
        <f>$C38+SUMIF('5. OTPS'!$C:$C,'Scenarios Summary'!$B38,'5. OTPS'!I:I)</f>
        <v>0</v>
      </c>
      <c r="E38" s="158">
        <f>$C38+SUMIF('5. OTPS'!$C:$C,'Scenarios Summary'!$B38,'5. OTPS'!O:O)</f>
        <v>0</v>
      </c>
      <c r="F38" s="158">
        <f>$C38+SUMIF('5. OTPS'!$C:$C,'Scenarios Summary'!$B38,'5. OTPS'!U:U)</f>
        <v>0</v>
      </c>
      <c r="G38" s="83"/>
      <c r="H38" s="136"/>
      <c r="I38" s="136"/>
    </row>
    <row r="39" spans="1:9" s="6" customFormat="1" ht="15" customHeight="1" x14ac:dyDescent="0.35">
      <c r="A39" s="136"/>
      <c r="B39" s="178" t="str">
        <f>IF('2. COA'!$C34=0,"", '2. COA'!$C34)</f>
        <v>Other</v>
      </c>
      <c r="C39" s="158">
        <f>'5. OTPS'!H9</f>
        <v>0</v>
      </c>
      <c r="D39" s="158">
        <f>$C39+SUMIF('5. OTPS'!$C:$C,'Scenarios Summary'!$B39,'5. OTPS'!I:I)</f>
        <v>0</v>
      </c>
      <c r="E39" s="158">
        <f>$C39+SUMIF('5. OTPS'!$C:$C,'Scenarios Summary'!$B39,'5. OTPS'!O:O)</f>
        <v>0</v>
      </c>
      <c r="F39" s="158">
        <f>$C39+SUMIF('5. OTPS'!$C:$C,'Scenarios Summary'!$B39,'5. OTPS'!U:U)</f>
        <v>0</v>
      </c>
      <c r="G39" s="83"/>
      <c r="H39" s="136"/>
      <c r="I39" s="136"/>
    </row>
    <row r="40" spans="1:9" s="6" customFormat="1" ht="15" hidden="1" customHeight="1" x14ac:dyDescent="0.35">
      <c r="A40" s="136"/>
      <c r="B40" s="178" t="str">
        <f>IF('2. COA'!$C35=0,"", '2. COA'!$C35)</f>
        <v/>
      </c>
      <c r="C40" s="158">
        <f>'5. OTPS'!H10</f>
        <v>0</v>
      </c>
      <c r="D40" s="158">
        <f>$C40+SUMIF('5. OTPS'!$C:$C,'Scenarios Summary'!$B40,'5. OTPS'!I:I)</f>
        <v>0</v>
      </c>
      <c r="E40" s="158">
        <f>$C40+SUMIF('5. OTPS'!$C:$C,'Scenarios Summary'!$B40,'5. OTPS'!O:O)</f>
        <v>0</v>
      </c>
      <c r="F40" s="158">
        <f>$C40+SUMIF('5. OTPS'!$C:$C,'Scenarios Summary'!$B40,'5. OTPS'!U:U)</f>
        <v>0</v>
      </c>
      <c r="G40" s="83"/>
      <c r="H40" s="136"/>
      <c r="I40" s="136"/>
    </row>
    <row r="41" spans="1:9" s="6" customFormat="1" ht="15" hidden="1" customHeight="1" x14ac:dyDescent="0.35">
      <c r="A41" s="136"/>
      <c r="B41" s="178" t="str">
        <f>IF('2. COA'!$C36=0,"", '2. COA'!$C36)</f>
        <v/>
      </c>
      <c r="C41" s="158">
        <f>'5. OTPS'!H11</f>
        <v>0</v>
      </c>
      <c r="D41" s="158">
        <f>$C41+SUMIF('5. OTPS'!$C:$C,'Scenarios Summary'!$B41,'5. OTPS'!I:I)</f>
        <v>0</v>
      </c>
      <c r="E41" s="158">
        <f>$C41+SUMIF('5. OTPS'!$C:$C,'Scenarios Summary'!$B41,'5. OTPS'!O:O)</f>
        <v>0</v>
      </c>
      <c r="F41" s="158">
        <f>$C41+SUMIF('5. OTPS'!$C:$C,'Scenarios Summary'!$B41,'5. OTPS'!U:U)</f>
        <v>0</v>
      </c>
      <c r="G41" s="83"/>
      <c r="H41" s="136"/>
      <c r="I41" s="136"/>
    </row>
    <row r="42" spans="1:9" s="6" customFormat="1" ht="15" hidden="1" customHeight="1" x14ac:dyDescent="0.35">
      <c r="A42" s="136"/>
      <c r="B42" s="178" t="str">
        <f>IF('2. COA'!$C37=0,"", '2. COA'!$C37)</f>
        <v/>
      </c>
      <c r="C42" s="158">
        <f>'5. OTPS'!H12</f>
        <v>0</v>
      </c>
      <c r="D42" s="158">
        <f>$C42+SUMIF('5. OTPS'!$C:$C,'Scenarios Summary'!$B42,'5. OTPS'!I:I)</f>
        <v>0</v>
      </c>
      <c r="E42" s="158">
        <f>$C42+SUMIF('5. OTPS'!$C:$C,'Scenarios Summary'!$B42,'5. OTPS'!O:O)</f>
        <v>0</v>
      </c>
      <c r="F42" s="158">
        <f>$C42+SUMIF('5. OTPS'!$C:$C,'Scenarios Summary'!$B42,'5. OTPS'!U:U)</f>
        <v>0</v>
      </c>
      <c r="G42" s="83"/>
      <c r="H42" s="136"/>
      <c r="I42" s="136"/>
    </row>
    <row r="43" spans="1:9" s="6" customFormat="1" ht="15" hidden="1" customHeight="1" x14ac:dyDescent="0.35">
      <c r="A43" s="136"/>
      <c r="B43" s="178" t="str">
        <f>IF('2. COA'!$C38=0,"", '2. COA'!$C38)</f>
        <v/>
      </c>
      <c r="C43" s="158">
        <f>'5. OTPS'!H13</f>
        <v>0</v>
      </c>
      <c r="D43" s="158">
        <f>$C43+SUMIF('5. OTPS'!$C:$C,'Scenarios Summary'!$B43,'5. OTPS'!I:I)</f>
        <v>0</v>
      </c>
      <c r="E43" s="158">
        <f>$C43+SUMIF('5. OTPS'!$C:$C,'Scenarios Summary'!$B43,'5. OTPS'!O:O)</f>
        <v>0</v>
      </c>
      <c r="F43" s="158">
        <f>$C43+SUMIF('5. OTPS'!$C:$C,'Scenarios Summary'!$B43,'5. OTPS'!U:U)</f>
        <v>0</v>
      </c>
      <c r="G43" s="83"/>
      <c r="H43" s="136"/>
      <c r="I43" s="136"/>
    </row>
    <row r="44" spans="1:9" s="6" customFormat="1" ht="15" hidden="1" customHeight="1" x14ac:dyDescent="0.35">
      <c r="A44" s="136"/>
      <c r="B44" s="178" t="str">
        <f>IF('2. COA'!$C39=0,"", '2. COA'!$C39)</f>
        <v/>
      </c>
      <c r="C44" s="158">
        <f>'5. OTPS'!H14</f>
        <v>0</v>
      </c>
      <c r="D44" s="158">
        <f>$C44+SUMIF('5. OTPS'!$C:$C,'Scenarios Summary'!$B44,'5. OTPS'!I:I)</f>
        <v>0</v>
      </c>
      <c r="E44" s="158">
        <f>$C44+SUMIF('5. OTPS'!$C:$C,'Scenarios Summary'!$B44,'5. OTPS'!O:O)</f>
        <v>0</v>
      </c>
      <c r="F44" s="158">
        <f>$C44+SUMIF('5. OTPS'!$C:$C,'Scenarios Summary'!$B44,'5. OTPS'!U:U)</f>
        <v>0</v>
      </c>
      <c r="G44" s="83"/>
      <c r="H44" s="136"/>
      <c r="I44" s="136"/>
    </row>
    <row r="45" spans="1:9" s="5" customFormat="1" ht="22.5" customHeight="1" x14ac:dyDescent="0.35">
      <c r="A45" s="138"/>
      <c r="B45" s="154" t="s">
        <v>45</v>
      </c>
      <c r="C45" s="161">
        <f>SUM(C29:C44)</f>
        <v>0</v>
      </c>
      <c r="D45" s="161">
        <f>SUM(D29:D44)</f>
        <v>0</v>
      </c>
      <c r="E45" s="161">
        <f>SUM(E29:E44)</f>
        <v>0</v>
      </c>
      <c r="F45" s="161">
        <f>SUM(F29:F44)</f>
        <v>0</v>
      </c>
      <c r="G45" s="83"/>
      <c r="H45" s="138"/>
      <c r="I45" s="138"/>
    </row>
    <row r="46" spans="1:9" s="5" customFormat="1" ht="22.5" customHeight="1" x14ac:dyDescent="0.35">
      <c r="A46" s="138"/>
      <c r="B46" s="166" t="s">
        <v>46</v>
      </c>
      <c r="C46" s="167">
        <f>C25-C45</f>
        <v>0</v>
      </c>
      <c r="D46" s="167">
        <f>D25-D45</f>
        <v>0</v>
      </c>
      <c r="E46" s="167">
        <f>E25-E45</f>
        <v>0</v>
      </c>
      <c r="F46" s="167">
        <f>F25-F45</f>
        <v>0</v>
      </c>
      <c r="G46" s="83"/>
      <c r="H46" s="138"/>
      <c r="I46" s="138"/>
    </row>
    <row r="47" spans="1:9" s="6" customFormat="1" ht="7.5" customHeight="1" x14ac:dyDescent="0.35">
      <c r="A47" s="136"/>
      <c r="B47" s="168" t="s">
        <v>43</v>
      </c>
      <c r="C47" s="169"/>
      <c r="D47" s="169"/>
      <c r="E47" s="169"/>
      <c r="F47" s="169"/>
      <c r="G47" s="83"/>
      <c r="H47" s="136"/>
      <c r="I47" s="136"/>
    </row>
    <row r="48" spans="1:9" x14ac:dyDescent="0.35">
      <c r="A48" s="83"/>
      <c r="B48" s="134" t="s">
        <v>47</v>
      </c>
      <c r="C48" s="83"/>
      <c r="D48" s="83"/>
      <c r="E48" s="83"/>
      <c r="F48" s="83"/>
      <c r="G48" s="83"/>
      <c r="H48" s="83"/>
      <c r="I48" s="83"/>
    </row>
    <row r="49" spans="1:9" x14ac:dyDescent="0.35">
      <c r="A49" s="83"/>
      <c r="B49" s="102" t="s">
        <v>136</v>
      </c>
      <c r="C49" s="144">
        <f>'2. COA'!$E$45-'2. COA'!$E$46</f>
        <v>0</v>
      </c>
      <c r="D49" s="144">
        <f>'2. COA'!$E$45-'2. COA'!$E$46</f>
        <v>0</v>
      </c>
      <c r="E49" s="144">
        <f>'2. COA'!$E$45-'2. COA'!$E$46</f>
        <v>0</v>
      </c>
      <c r="F49" s="144">
        <f>'2. COA'!$E$45-'2. COA'!$E$46</f>
        <v>0</v>
      </c>
      <c r="G49" s="135"/>
      <c r="H49" s="83"/>
      <c r="I49" s="83"/>
    </row>
    <row r="50" spans="1:9" x14ac:dyDescent="0.35">
      <c r="A50" s="83"/>
      <c r="B50" s="102" t="s">
        <v>137</v>
      </c>
      <c r="C50" s="141">
        <f>C49+C46</f>
        <v>0</v>
      </c>
      <c r="D50" s="141">
        <f t="shared" ref="D50:F50" si="0">D49+D46</f>
        <v>0</v>
      </c>
      <c r="E50" s="141">
        <f t="shared" si="0"/>
        <v>0</v>
      </c>
      <c r="F50" s="141">
        <f t="shared" si="0"/>
        <v>0</v>
      </c>
      <c r="G50" s="135"/>
      <c r="H50" s="83"/>
      <c r="I50" s="83"/>
    </row>
    <row r="51" spans="1:9" x14ac:dyDescent="0.35">
      <c r="A51" s="83"/>
      <c r="B51" s="277" t="s">
        <v>100</v>
      </c>
      <c r="C51" s="278" t="str">
        <f>IFERROR(IF((C50/(C45/12))&lt;0,0,C50/(C45/12)),"")</f>
        <v/>
      </c>
      <c r="D51" s="278" t="str">
        <f t="shared" ref="D51:F51" si="1">IFERROR(IF((D50/(D45/12))&lt;0,0,D50/(D45/12)),"")</f>
        <v/>
      </c>
      <c r="E51" s="278" t="str">
        <f t="shared" si="1"/>
        <v/>
      </c>
      <c r="F51" s="278" t="str">
        <f t="shared" si="1"/>
        <v/>
      </c>
      <c r="G51" s="135"/>
      <c r="H51" s="83"/>
      <c r="I51" s="83"/>
    </row>
    <row r="52" spans="1:9" x14ac:dyDescent="0.35">
      <c r="A52" s="83"/>
      <c r="B52" s="180"/>
      <c r="C52" s="179"/>
      <c r="D52" s="179"/>
      <c r="E52" s="179"/>
      <c r="F52" s="179"/>
      <c r="G52" s="135"/>
      <c r="H52" s="83"/>
      <c r="I52" s="83"/>
    </row>
    <row r="53" spans="1:9" x14ac:dyDescent="0.35">
      <c r="A53" s="83"/>
      <c r="B53" s="179"/>
      <c r="C53" s="179"/>
      <c r="D53" s="179"/>
      <c r="E53" s="179"/>
      <c r="F53" s="179"/>
      <c r="G53" s="135"/>
      <c r="H53" s="83"/>
      <c r="I53" s="83"/>
    </row>
    <row r="54" spans="1:9" x14ac:dyDescent="0.35">
      <c r="A54" s="83"/>
      <c r="B54" s="135"/>
      <c r="C54" s="135"/>
      <c r="D54" s="135"/>
      <c r="E54" s="135"/>
      <c r="F54" s="135"/>
      <c r="G54" s="135"/>
      <c r="H54" s="83"/>
      <c r="I54" s="83"/>
    </row>
    <row r="55" spans="1:9" x14ac:dyDescent="0.35">
      <c r="A55" s="83"/>
      <c r="B55" s="135"/>
      <c r="C55" s="135"/>
      <c r="D55" s="135"/>
      <c r="E55" s="135"/>
      <c r="F55" s="135"/>
      <c r="G55" s="135"/>
      <c r="H55" s="83"/>
      <c r="I55" s="83"/>
    </row>
    <row r="56" spans="1:9" x14ac:dyDescent="0.35">
      <c r="A56" s="83"/>
      <c r="B56" s="83"/>
      <c r="C56" s="135"/>
      <c r="D56" s="135"/>
      <c r="E56" s="135"/>
      <c r="F56" s="135"/>
      <c r="G56" s="135"/>
      <c r="H56" s="83"/>
      <c r="I56" s="83"/>
    </row>
    <row r="57" spans="1:9" ht="15" customHeight="1" x14ac:dyDescent="0.35">
      <c r="A57" s="340" t="s">
        <v>209</v>
      </c>
      <c r="B57" s="340"/>
      <c r="C57" s="340"/>
      <c r="D57" s="340"/>
      <c r="E57" s="340"/>
      <c r="F57" s="340"/>
      <c r="G57" s="340"/>
      <c r="H57" s="83"/>
      <c r="I57" s="83"/>
    </row>
    <row r="58" spans="1:9" x14ac:dyDescent="0.35">
      <c r="A58" s="340"/>
      <c r="B58" s="340"/>
      <c r="C58" s="340"/>
      <c r="D58" s="340"/>
      <c r="E58" s="340"/>
      <c r="F58" s="340"/>
      <c r="G58" s="340"/>
      <c r="H58" s="83"/>
      <c r="I58" s="83"/>
    </row>
    <row r="59" spans="1:9" x14ac:dyDescent="0.35">
      <c r="A59" s="340"/>
      <c r="B59" s="340"/>
      <c r="C59" s="340"/>
      <c r="D59" s="340"/>
      <c r="E59" s="340"/>
      <c r="F59" s="340"/>
      <c r="G59" s="340"/>
      <c r="H59" s="83"/>
      <c r="I59" s="83"/>
    </row>
    <row r="60" spans="1:9" x14ac:dyDescent="0.35">
      <c r="A60" s="340"/>
      <c r="B60" s="340"/>
      <c r="C60" s="340"/>
      <c r="D60" s="340"/>
      <c r="E60" s="340"/>
      <c r="F60" s="340"/>
      <c r="G60" s="340"/>
      <c r="H60" s="83"/>
      <c r="I60" s="83"/>
    </row>
    <row r="61" spans="1:9" x14ac:dyDescent="0.35">
      <c r="A61" s="340"/>
      <c r="B61" s="340"/>
      <c r="C61" s="340"/>
      <c r="D61" s="340"/>
      <c r="E61" s="340"/>
      <c r="F61" s="340"/>
      <c r="G61" s="340"/>
      <c r="H61" s="83"/>
      <c r="I61" s="83"/>
    </row>
    <row r="62" spans="1:9" x14ac:dyDescent="0.35">
      <c r="A62" s="340"/>
      <c r="B62" s="340"/>
      <c r="C62" s="340"/>
      <c r="D62" s="340"/>
      <c r="E62" s="340"/>
      <c r="F62" s="340"/>
      <c r="G62" s="340"/>
      <c r="H62" s="83"/>
      <c r="I62" s="83"/>
    </row>
    <row r="63" spans="1:9" x14ac:dyDescent="0.35">
      <c r="A63" s="117" t="s">
        <v>160</v>
      </c>
      <c r="B63" s="116"/>
      <c r="C63" s="87"/>
      <c r="D63" s="87"/>
      <c r="E63" s="87"/>
      <c r="F63" s="87"/>
      <c r="G63" s="87"/>
      <c r="H63" s="87"/>
      <c r="I63" s="83"/>
    </row>
    <row r="64" spans="1:9" x14ac:dyDescent="0.35">
      <c r="A64" s="83"/>
      <c r="B64" s="83"/>
      <c r="C64" s="83"/>
      <c r="D64" s="83"/>
      <c r="E64" s="83"/>
      <c r="F64" s="83"/>
      <c r="G64" s="83"/>
      <c r="H64" s="83"/>
      <c r="I64" s="83"/>
    </row>
    <row r="65" spans="1:9" x14ac:dyDescent="0.35">
      <c r="A65" s="83"/>
      <c r="B65" s="83"/>
      <c r="C65" s="83"/>
      <c r="D65" s="83"/>
      <c r="E65" s="83"/>
      <c r="F65" s="83"/>
      <c r="G65" s="83"/>
      <c r="H65" s="83"/>
      <c r="I65" s="83"/>
    </row>
  </sheetData>
  <sheetProtection sheet="1" formatColumns="0" formatRows="0"/>
  <mergeCells count="5">
    <mergeCell ref="B6:F7"/>
    <mergeCell ref="D9:D10"/>
    <mergeCell ref="E9:E10"/>
    <mergeCell ref="F9:F10"/>
    <mergeCell ref="A57:G62"/>
  </mergeCells>
  <conditionalFormatting sqref="C46:F46">
    <cfRule type="cellIs" dxfId="60" priority="8" operator="lessThan">
      <formula>0</formula>
    </cfRule>
  </conditionalFormatting>
  <conditionalFormatting sqref="D13:F24 D29:F44">
    <cfRule type="expression" dxfId="59" priority="2">
      <formula>D13&lt;$C13</formula>
    </cfRule>
    <cfRule type="expression" dxfId="58" priority="3">
      <formula>D13&gt;$C13</formula>
    </cfRule>
  </conditionalFormatting>
  <dataValidations count="1">
    <dataValidation type="textLength" allowBlank="1" showInputMessage="1" showErrorMessage="1" error="This value is based on a formula and should not be modified." sqref="C26:F26" xr:uid="{E6BAF7CA-7D90-44B1-8502-954310618C9F}">
      <formula1>0</formula1>
      <formula2>0</formula2>
    </dataValidation>
  </dataValidations>
  <pageMargins left="0.25" right="0.25" top="0.75" bottom="0.75" header="0.3" footer="0.3"/>
  <pageSetup scale="65"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 id="{9F12258E-418A-4DA8-A5CD-A900A56848F8}">
            <xm:f>'1. Scenario Descriptions'!$C$9="12 months"</xm:f>
            <x14:dxf>
              <font>
                <b val="0"/>
                <i/>
                <color auto="1"/>
              </font>
            </x14:dxf>
          </x14:cfRule>
          <xm:sqref>B51:F51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BDF02-07A6-4B41-AD9B-A4D24858B414}">
  <sheetPr>
    <tabColor rgb="FFFFF2CC"/>
  </sheetPr>
  <dimension ref="A1:H36"/>
  <sheetViews>
    <sheetView workbookViewId="0">
      <pane xSplit="3" ySplit="11" topLeftCell="D19" activePane="bottomRight" state="frozen"/>
      <selection pane="topRight" activeCell="D1" sqref="D1"/>
      <selection pane="bottomLeft" activeCell="A12" sqref="A12"/>
      <selection pane="bottomRight" activeCell="A22" sqref="A22:H29"/>
    </sheetView>
  </sheetViews>
  <sheetFormatPr defaultColWidth="9.21875" defaultRowHeight="14.4" x14ac:dyDescent="0.3"/>
  <cols>
    <col min="1" max="1" width="3.77734375" style="6" customWidth="1"/>
    <col min="2" max="2" width="28.44140625" style="6" customWidth="1"/>
    <col min="3" max="3" width="32" style="6" customWidth="1"/>
    <col min="4" max="6" width="47.21875" style="6" customWidth="1"/>
    <col min="7" max="16384" width="9.21875" style="6"/>
  </cols>
  <sheetData>
    <row r="1" spans="1:8" ht="15.75" customHeight="1" x14ac:dyDescent="0.3">
      <c r="A1" s="136"/>
      <c r="B1" s="136"/>
      <c r="C1" s="136"/>
      <c r="D1" s="136"/>
      <c r="E1" s="136"/>
      <c r="F1" s="136"/>
      <c r="G1" s="136"/>
      <c r="H1" s="136"/>
    </row>
    <row r="2" spans="1:8" ht="15.75" customHeight="1" x14ac:dyDescent="0.3">
      <c r="A2" s="136"/>
      <c r="B2" s="136"/>
      <c r="C2" s="136"/>
      <c r="D2" s="136"/>
      <c r="E2" s="136"/>
      <c r="F2" s="136"/>
      <c r="G2" s="136"/>
      <c r="H2" s="136"/>
    </row>
    <row r="3" spans="1:8" ht="15.75" customHeight="1" x14ac:dyDescent="0.3">
      <c r="A3" s="136"/>
      <c r="B3" s="136"/>
      <c r="C3" s="136"/>
      <c r="D3" s="136"/>
      <c r="E3" s="136"/>
      <c r="F3" s="136"/>
      <c r="G3" s="136"/>
      <c r="H3" s="136"/>
    </row>
    <row r="4" spans="1:8" ht="15.75" customHeight="1" x14ac:dyDescent="0.3">
      <c r="A4" s="136"/>
      <c r="B4" s="136"/>
      <c r="C4" s="136"/>
      <c r="D4" s="136"/>
      <c r="E4" s="136"/>
      <c r="F4" s="136"/>
      <c r="G4" s="136"/>
      <c r="H4" s="136"/>
    </row>
    <row r="5" spans="1:8" x14ac:dyDescent="0.3">
      <c r="A5" s="136"/>
      <c r="B5" s="170" t="s">
        <v>81</v>
      </c>
      <c r="C5" s="136"/>
      <c r="D5" s="136"/>
      <c r="E5" s="136"/>
      <c r="F5" s="136"/>
      <c r="G5" s="136"/>
      <c r="H5" s="136"/>
    </row>
    <row r="6" spans="1:8" ht="42.75" customHeight="1" x14ac:dyDescent="0.3">
      <c r="A6" s="136"/>
      <c r="B6" s="342" t="s">
        <v>85</v>
      </c>
      <c r="C6" s="342"/>
      <c r="D6" s="342"/>
      <c r="E6" s="136"/>
      <c r="F6" s="136"/>
      <c r="G6" s="136"/>
      <c r="H6" s="136"/>
    </row>
    <row r="7" spans="1:8" x14ac:dyDescent="0.3">
      <c r="A7" s="136"/>
      <c r="B7" s="229" t="s">
        <v>87</v>
      </c>
      <c r="C7" s="230"/>
      <c r="D7" s="230"/>
      <c r="E7" s="136"/>
      <c r="F7" s="136"/>
      <c r="G7" s="136"/>
      <c r="H7" s="136"/>
    </row>
    <row r="8" spans="1:8" x14ac:dyDescent="0.3">
      <c r="A8" s="136"/>
      <c r="B8" s="136"/>
      <c r="C8" s="136"/>
      <c r="D8" s="136"/>
      <c r="E8" s="136"/>
      <c r="F8" s="136"/>
      <c r="G8" s="136"/>
      <c r="H8" s="136"/>
    </row>
    <row r="9" spans="1:8" x14ac:dyDescent="0.3">
      <c r="A9" s="136"/>
      <c r="B9" s="103" t="s">
        <v>135</v>
      </c>
      <c r="C9" s="208" t="s">
        <v>162</v>
      </c>
      <c r="D9" s="136"/>
      <c r="E9" s="136"/>
      <c r="F9" s="136"/>
      <c r="G9" s="136"/>
      <c r="H9" s="136"/>
    </row>
    <row r="10" spans="1:8" x14ac:dyDescent="0.3">
      <c r="A10" s="136"/>
      <c r="B10" s="136"/>
      <c r="C10" s="136"/>
      <c r="D10" s="136"/>
      <c r="E10" s="136"/>
      <c r="F10" s="136"/>
      <c r="G10" s="136"/>
      <c r="H10" s="136"/>
    </row>
    <row r="11" spans="1:8" x14ac:dyDescent="0.3">
      <c r="A11" s="136"/>
      <c r="B11" s="136"/>
      <c r="C11" s="103" t="s">
        <v>83</v>
      </c>
      <c r="D11" s="268" t="s">
        <v>49</v>
      </c>
      <c r="E11" s="269" t="s">
        <v>50</v>
      </c>
      <c r="F11" s="270" t="s">
        <v>51</v>
      </c>
      <c r="G11" s="136"/>
      <c r="H11" s="136"/>
    </row>
    <row r="12" spans="1:8" x14ac:dyDescent="0.3">
      <c r="A12" s="136"/>
      <c r="B12" s="103" t="s">
        <v>80</v>
      </c>
      <c r="C12" s="227" t="s">
        <v>104</v>
      </c>
      <c r="D12" s="208"/>
      <c r="E12" s="208"/>
      <c r="F12" s="208"/>
      <c r="G12" s="136"/>
      <c r="H12" s="136"/>
    </row>
    <row r="13" spans="1:8" ht="66.75" customHeight="1" x14ac:dyDescent="0.3">
      <c r="A13" s="136"/>
      <c r="B13" s="209" t="s">
        <v>62</v>
      </c>
      <c r="C13" s="228" t="s">
        <v>97</v>
      </c>
      <c r="D13" s="300"/>
      <c r="E13" s="210"/>
      <c r="F13" s="210"/>
      <c r="G13" s="136"/>
      <c r="H13" s="136"/>
    </row>
    <row r="14" spans="1:8" ht="66.75" customHeight="1" x14ac:dyDescent="0.3">
      <c r="A14" s="136"/>
      <c r="B14" s="209" t="s">
        <v>64</v>
      </c>
      <c r="C14" s="228" t="s">
        <v>101</v>
      </c>
      <c r="D14" s="210"/>
      <c r="E14" s="210"/>
      <c r="F14" s="210"/>
      <c r="G14" s="136"/>
      <c r="H14" s="136"/>
    </row>
    <row r="15" spans="1:8" ht="66.75" customHeight="1" x14ac:dyDescent="0.3">
      <c r="A15" s="136"/>
      <c r="B15" s="209" t="s">
        <v>73</v>
      </c>
      <c r="C15" s="228" t="s">
        <v>99</v>
      </c>
      <c r="D15" s="210"/>
      <c r="E15" s="210"/>
      <c r="F15" s="210"/>
      <c r="G15" s="136"/>
      <c r="H15" s="136"/>
    </row>
    <row r="16" spans="1:8" ht="66.75" customHeight="1" x14ac:dyDescent="0.3">
      <c r="A16" s="136"/>
      <c r="B16" s="209" t="s">
        <v>63</v>
      </c>
      <c r="C16" s="228" t="s">
        <v>98</v>
      </c>
      <c r="D16" s="210"/>
      <c r="E16" s="210"/>
      <c r="F16" s="210"/>
      <c r="G16" s="136"/>
      <c r="H16" s="136"/>
    </row>
    <row r="17" spans="1:8" ht="66.75" customHeight="1" x14ac:dyDescent="0.3">
      <c r="A17" s="136"/>
      <c r="B17" s="209" t="s">
        <v>77</v>
      </c>
      <c r="C17" s="228" t="s">
        <v>102</v>
      </c>
      <c r="D17" s="210"/>
      <c r="E17" s="210"/>
      <c r="F17" s="210"/>
      <c r="G17" s="136"/>
      <c r="H17" s="136"/>
    </row>
    <row r="18" spans="1:8" x14ac:dyDescent="0.3">
      <c r="A18" s="136"/>
      <c r="B18" s="136"/>
      <c r="C18" s="136"/>
      <c r="D18" s="136"/>
      <c r="E18" s="136"/>
      <c r="F18" s="136"/>
      <c r="G18" s="136"/>
      <c r="H18" s="136"/>
    </row>
    <row r="19" spans="1:8" ht="46.5" customHeight="1" x14ac:dyDescent="0.3">
      <c r="A19" s="136"/>
      <c r="B19" s="211" t="s">
        <v>84</v>
      </c>
      <c r="C19" s="228" t="s">
        <v>103</v>
      </c>
      <c r="D19" s="210"/>
      <c r="E19" s="210"/>
      <c r="F19" s="210"/>
      <c r="G19" s="136"/>
      <c r="H19" s="136"/>
    </row>
    <row r="20" spans="1:8" x14ac:dyDescent="0.3">
      <c r="A20" s="136"/>
      <c r="B20" s="136"/>
      <c r="C20" s="136"/>
      <c r="D20" s="136"/>
      <c r="E20" s="136"/>
      <c r="F20" s="136"/>
      <c r="G20" s="136"/>
      <c r="H20" s="136"/>
    </row>
    <row r="21" spans="1:8" x14ac:dyDescent="0.3">
      <c r="A21" s="136"/>
      <c r="B21" s="136"/>
      <c r="C21" s="136"/>
      <c r="D21" s="136"/>
      <c r="E21" s="136"/>
      <c r="F21" s="136"/>
      <c r="G21" s="136"/>
      <c r="H21" s="136"/>
    </row>
    <row r="22" spans="1:8" x14ac:dyDescent="0.3">
      <c r="A22" s="341" t="s">
        <v>209</v>
      </c>
      <c r="B22" s="341"/>
      <c r="C22" s="341"/>
      <c r="D22" s="341"/>
      <c r="E22" s="341"/>
      <c r="F22" s="341"/>
      <c r="G22" s="341"/>
      <c r="H22" s="341"/>
    </row>
    <row r="23" spans="1:8" x14ac:dyDescent="0.3">
      <c r="A23" s="341"/>
      <c r="B23" s="341"/>
      <c r="C23" s="341"/>
      <c r="D23" s="341"/>
      <c r="E23" s="341"/>
      <c r="F23" s="341"/>
      <c r="G23" s="341"/>
      <c r="H23" s="341"/>
    </row>
    <row r="24" spans="1:8" x14ac:dyDescent="0.3">
      <c r="A24" s="341"/>
      <c r="B24" s="341"/>
      <c r="C24" s="341"/>
      <c r="D24" s="341"/>
      <c r="E24" s="341"/>
      <c r="F24" s="341"/>
      <c r="G24" s="341"/>
      <c r="H24" s="341"/>
    </row>
    <row r="25" spans="1:8" x14ac:dyDescent="0.3">
      <c r="A25" s="341"/>
      <c r="B25" s="341"/>
      <c r="C25" s="341"/>
      <c r="D25" s="341"/>
      <c r="E25" s="341"/>
      <c r="F25" s="341"/>
      <c r="G25" s="341"/>
      <c r="H25" s="341"/>
    </row>
    <row r="26" spans="1:8" x14ac:dyDescent="0.3">
      <c r="A26" s="341"/>
      <c r="B26" s="341"/>
      <c r="C26" s="341"/>
      <c r="D26" s="341"/>
      <c r="E26" s="341"/>
      <c r="F26" s="341"/>
      <c r="G26" s="341"/>
      <c r="H26" s="341"/>
    </row>
    <row r="27" spans="1:8" x14ac:dyDescent="0.3">
      <c r="A27" s="341"/>
      <c r="B27" s="341"/>
      <c r="C27" s="341"/>
      <c r="D27" s="341"/>
      <c r="E27" s="341"/>
      <c r="F27" s="341"/>
      <c r="G27" s="341"/>
      <c r="H27" s="341"/>
    </row>
    <row r="28" spans="1:8" x14ac:dyDescent="0.3">
      <c r="A28" s="341"/>
      <c r="B28" s="341"/>
      <c r="C28" s="341"/>
      <c r="D28" s="341"/>
      <c r="E28" s="341"/>
      <c r="F28" s="341"/>
      <c r="G28" s="341"/>
      <c r="H28" s="341"/>
    </row>
    <row r="29" spans="1:8" x14ac:dyDescent="0.3">
      <c r="A29" s="341"/>
      <c r="B29" s="341"/>
      <c r="C29" s="341"/>
      <c r="D29" s="341"/>
      <c r="E29" s="341"/>
      <c r="F29" s="341"/>
      <c r="G29" s="341"/>
      <c r="H29" s="341"/>
    </row>
    <row r="30" spans="1:8" x14ac:dyDescent="0.3">
      <c r="A30" s="202"/>
      <c r="B30" s="202"/>
      <c r="C30" s="197"/>
      <c r="D30" s="197"/>
      <c r="E30" s="197"/>
      <c r="F30" s="197"/>
      <c r="G30" s="197"/>
      <c r="H30" s="197"/>
    </row>
    <row r="31" spans="1:8" x14ac:dyDescent="0.3">
      <c r="A31" s="117" t="s">
        <v>160</v>
      </c>
      <c r="B31" s="202"/>
      <c r="C31" s="197"/>
      <c r="D31" s="197"/>
      <c r="E31" s="197"/>
      <c r="F31" s="197"/>
      <c r="G31" s="197"/>
      <c r="H31" s="197"/>
    </row>
    <row r="32" spans="1:8" x14ac:dyDescent="0.3">
      <c r="A32" s="136"/>
      <c r="B32" s="136"/>
      <c r="C32" s="136"/>
      <c r="D32" s="136"/>
      <c r="E32" s="136"/>
      <c r="F32" s="136"/>
      <c r="G32" s="136"/>
      <c r="H32" s="136"/>
    </row>
    <row r="33" spans="1:8" x14ac:dyDescent="0.3">
      <c r="A33" s="136"/>
      <c r="B33" s="136"/>
      <c r="C33" s="136"/>
      <c r="D33" s="136"/>
      <c r="E33" s="136"/>
      <c r="F33" s="136"/>
      <c r="G33" s="136"/>
      <c r="H33" s="136"/>
    </row>
    <row r="34" spans="1:8" x14ac:dyDescent="0.3">
      <c r="A34" s="136"/>
      <c r="B34" s="136"/>
      <c r="C34" s="136"/>
      <c r="D34" s="136"/>
      <c r="E34" s="136"/>
      <c r="F34" s="136"/>
      <c r="G34" s="136"/>
      <c r="H34" s="136"/>
    </row>
    <row r="35" spans="1:8" x14ac:dyDescent="0.3">
      <c r="A35" s="136"/>
      <c r="B35" s="136"/>
      <c r="C35" s="136"/>
      <c r="D35" s="136"/>
      <c r="E35" s="136"/>
      <c r="F35" s="136"/>
      <c r="G35" s="136"/>
      <c r="H35" s="136"/>
    </row>
    <row r="36" spans="1:8" x14ac:dyDescent="0.3">
      <c r="A36" s="136"/>
      <c r="B36" s="136"/>
      <c r="C36" s="136"/>
      <c r="D36" s="136"/>
      <c r="E36" s="136"/>
      <c r="F36" s="136"/>
      <c r="G36" s="136"/>
      <c r="H36" s="136"/>
    </row>
  </sheetData>
  <sheetProtection sheet="1" formatColumns="0" formatRows="0"/>
  <protectedRanges>
    <protectedRange sqref="D9" name="Range2"/>
    <protectedRange sqref="C9 D12:F17 D19:F19" name="Range1"/>
  </protectedRanges>
  <mergeCells count="2">
    <mergeCell ref="A22:H29"/>
    <mergeCell ref="B6:D6"/>
  </mergeCells>
  <conditionalFormatting sqref="B5">
    <cfRule type="cellIs" dxfId="57" priority="2" operator="equal">
      <formula>0</formula>
    </cfRule>
  </conditionalFormatting>
  <conditionalFormatting sqref="D9">
    <cfRule type="expression" dxfId="56" priority="1">
      <formula>$C$9="Other"</formula>
    </cfRule>
  </conditionalFormatting>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C35BB7-33BC-4CA1-BB4A-CBCF73135FCD}">
          <x14:formula1>
            <xm:f>'2. COA'!$D$67:$D$70</xm:f>
          </x14:formula1>
          <xm:sqref>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F2CC"/>
  </sheetPr>
  <dimension ref="A1:O201"/>
  <sheetViews>
    <sheetView showGridLines="0" topLeftCell="A46" zoomScale="90" zoomScaleNormal="90" workbookViewId="0">
      <selection activeCell="A55" sqref="A55:G62"/>
    </sheetView>
  </sheetViews>
  <sheetFormatPr defaultColWidth="9.21875" defaultRowHeight="14.4" x14ac:dyDescent="0.3"/>
  <cols>
    <col min="1" max="1" width="6.21875" style="6" customWidth="1"/>
    <col min="2" max="2" width="7.21875" style="6" customWidth="1"/>
    <col min="3" max="3" width="40.77734375" style="6" customWidth="1"/>
    <col min="4" max="4" width="3.77734375" style="6" customWidth="1"/>
    <col min="5" max="5" width="22.5546875" style="6" customWidth="1"/>
    <col min="6" max="6" width="4.77734375" style="6" customWidth="1"/>
    <col min="7" max="7" width="26.77734375" style="6" customWidth="1"/>
    <col min="8" max="8" width="9.21875" style="6"/>
    <col min="9" max="9" width="9.21875" style="6" customWidth="1"/>
    <col min="10" max="12" width="9.21875" style="6"/>
    <col min="13" max="13" width="2.21875" style="6" customWidth="1"/>
    <col min="14" max="16384" width="9.21875" style="6"/>
  </cols>
  <sheetData>
    <row r="1" spans="1:10" ht="7.5" customHeight="1" thickBot="1" x14ac:dyDescent="0.35"/>
    <row r="2" spans="1:10" ht="33" customHeight="1" thickBot="1" x14ac:dyDescent="0.35">
      <c r="B2" s="226" t="s">
        <v>60</v>
      </c>
      <c r="C2" s="212"/>
      <c r="D2" s="213"/>
    </row>
    <row r="3" spans="1:10" ht="24" customHeight="1" x14ac:dyDescent="0.3">
      <c r="B3" s="214"/>
      <c r="C3" s="214"/>
      <c r="D3" s="215"/>
      <c r="E3" s="215"/>
    </row>
    <row r="4" spans="1:10" ht="22.5" customHeight="1" x14ac:dyDescent="0.3">
      <c r="A4" s="216"/>
      <c r="B4" s="217"/>
      <c r="C4" s="217" t="s">
        <v>15</v>
      </c>
      <c r="D4" s="231"/>
      <c r="E4" s="231"/>
      <c r="F4" s="218"/>
      <c r="G4" s="218"/>
      <c r="H4" s="218"/>
      <c r="I4" s="218"/>
      <c r="J4" s="218"/>
    </row>
    <row r="5" spans="1:10" ht="25.5" customHeight="1" x14ac:dyDescent="0.3">
      <c r="A5" s="216"/>
      <c r="B5" s="291"/>
      <c r="C5" s="343" t="s">
        <v>167</v>
      </c>
      <c r="D5" s="343"/>
      <c r="E5" s="343"/>
      <c r="F5" s="218"/>
      <c r="G5" s="218"/>
      <c r="H5" s="218"/>
      <c r="I5" s="218"/>
      <c r="J5" s="218"/>
    </row>
    <row r="6" spans="1:10" ht="22.5" customHeight="1" x14ac:dyDescent="0.3">
      <c r="A6" s="216"/>
      <c r="B6" s="291"/>
      <c r="C6" s="343"/>
      <c r="D6" s="343"/>
      <c r="E6" s="343"/>
      <c r="F6" s="218"/>
      <c r="G6" s="218"/>
      <c r="H6" s="218"/>
      <c r="I6" s="218"/>
      <c r="J6" s="218"/>
    </row>
    <row r="7" spans="1:10" ht="22.5" customHeight="1" x14ac:dyDescent="0.3">
      <c r="A7" s="216"/>
      <c r="B7" s="219"/>
      <c r="C7" s="343"/>
      <c r="D7" s="343"/>
      <c r="E7" s="343"/>
      <c r="F7" s="218"/>
      <c r="G7" s="218"/>
      <c r="H7" s="218"/>
      <c r="I7" s="218"/>
      <c r="J7" s="218"/>
    </row>
    <row r="8" spans="1:10" ht="22.5" customHeight="1" x14ac:dyDescent="0.3">
      <c r="B8" s="220"/>
      <c r="C8" s="221" t="s">
        <v>24</v>
      </c>
    </row>
    <row r="9" spans="1:10" ht="18.75" customHeight="1" x14ac:dyDescent="0.3">
      <c r="B9" s="16"/>
    </row>
    <row r="10" spans="1:10" ht="18.75" customHeight="1" x14ac:dyDescent="0.3">
      <c r="C10" s="143" t="s">
        <v>25</v>
      </c>
    </row>
    <row r="11" spans="1:10" ht="18.75" customHeight="1" x14ac:dyDescent="0.3">
      <c r="C11" s="143" t="s">
        <v>26</v>
      </c>
      <c r="D11" s="17"/>
    </row>
    <row r="12" spans="1:10" ht="18.75" customHeight="1" x14ac:dyDescent="0.3">
      <c r="C12" s="143" t="s">
        <v>27</v>
      </c>
      <c r="D12" s="17"/>
    </row>
    <row r="13" spans="1:10" ht="18.75" customHeight="1" x14ac:dyDescent="0.3">
      <c r="C13" s="143" t="s">
        <v>119</v>
      </c>
      <c r="D13" s="17"/>
    </row>
    <row r="14" spans="1:10" ht="18.75" customHeight="1" x14ac:dyDescent="0.3">
      <c r="C14" s="143" t="s">
        <v>120</v>
      </c>
      <c r="D14" s="17"/>
    </row>
    <row r="15" spans="1:10" ht="18.75" customHeight="1" x14ac:dyDescent="0.3">
      <c r="C15" s="143" t="s">
        <v>121</v>
      </c>
      <c r="D15" s="17"/>
    </row>
    <row r="16" spans="1:10" ht="18.75" customHeight="1" x14ac:dyDescent="0.3">
      <c r="C16" s="143" t="s">
        <v>67</v>
      </c>
      <c r="D16" s="17"/>
    </row>
    <row r="17" spans="2:5" ht="18.75" customHeight="1" x14ac:dyDescent="0.3">
      <c r="C17" s="143" t="s">
        <v>28</v>
      </c>
      <c r="D17" s="17"/>
    </row>
    <row r="18" spans="2:5" ht="18.75" customHeight="1" x14ac:dyDescent="0.3">
      <c r="C18" s="143"/>
      <c r="D18" s="17"/>
    </row>
    <row r="19" spans="2:5" ht="18.75" customHeight="1" x14ac:dyDescent="0.3">
      <c r="C19" s="143"/>
      <c r="D19" s="17"/>
    </row>
    <row r="20" spans="2:5" ht="18.75" customHeight="1" x14ac:dyDescent="0.3">
      <c r="C20" s="143"/>
      <c r="D20" s="17"/>
    </row>
    <row r="21" spans="2:5" ht="26.25" customHeight="1" x14ac:dyDescent="0.3">
      <c r="B21" s="80"/>
      <c r="C21" s="221" t="s">
        <v>29</v>
      </c>
      <c r="E21" s="221"/>
    </row>
    <row r="22" spans="2:5" ht="18.75" customHeight="1" x14ac:dyDescent="0.3">
      <c r="C22" s="16" t="str">
        <f>IF(ISBLANK(C28),0,"Personnel")</f>
        <v>Personnel</v>
      </c>
    </row>
    <row r="23" spans="2:5" ht="3.75" customHeight="1" thickBot="1" x14ac:dyDescent="0.35">
      <c r="C23" s="222"/>
    </row>
    <row r="24" spans="2:5" ht="15" customHeight="1" x14ac:dyDescent="0.3">
      <c r="C24" s="18" t="s">
        <v>30</v>
      </c>
      <c r="D24" s="17"/>
    </row>
    <row r="25" spans="2:5" ht="15" customHeight="1" thickBot="1" x14ac:dyDescent="0.35">
      <c r="C25" s="19" t="s">
        <v>109</v>
      </c>
      <c r="D25" s="17"/>
    </row>
    <row r="26" spans="2:5" ht="7.5" customHeight="1" x14ac:dyDescent="0.3"/>
    <row r="27" spans="2:5" ht="18.75" customHeight="1" x14ac:dyDescent="0.3">
      <c r="C27" s="16" t="s">
        <v>90</v>
      </c>
    </row>
    <row r="28" spans="2:5" ht="18.75" customHeight="1" x14ac:dyDescent="0.3">
      <c r="C28" s="280" t="s">
        <v>32</v>
      </c>
    </row>
    <row r="29" spans="2:5" ht="18.75" customHeight="1" x14ac:dyDescent="0.3">
      <c r="C29" s="280" t="s">
        <v>33</v>
      </c>
      <c r="D29" s="17"/>
    </row>
    <row r="30" spans="2:5" ht="18.75" customHeight="1" x14ac:dyDescent="0.3">
      <c r="C30" s="280" t="s">
        <v>34</v>
      </c>
      <c r="D30" s="17"/>
    </row>
    <row r="31" spans="2:5" ht="18.75" customHeight="1" x14ac:dyDescent="0.3">
      <c r="C31" s="280" t="s">
        <v>35</v>
      </c>
      <c r="D31" s="17"/>
    </row>
    <row r="32" spans="2:5" ht="18.75" customHeight="1" x14ac:dyDescent="0.3">
      <c r="C32" s="280" t="s">
        <v>36</v>
      </c>
      <c r="D32" s="17"/>
    </row>
    <row r="33" spans="3:15" ht="18.75" customHeight="1" x14ac:dyDescent="0.3">
      <c r="C33" s="280" t="s">
        <v>37</v>
      </c>
      <c r="D33" s="17"/>
    </row>
    <row r="34" spans="3:15" ht="18.75" customHeight="1" x14ac:dyDescent="0.3">
      <c r="C34" s="280" t="s">
        <v>39</v>
      </c>
      <c r="D34" s="17"/>
    </row>
    <row r="35" spans="3:15" ht="18.75" customHeight="1" x14ac:dyDescent="0.3">
      <c r="C35" s="280"/>
      <c r="D35" s="17"/>
    </row>
    <row r="36" spans="3:15" ht="18.75" customHeight="1" x14ac:dyDescent="0.3">
      <c r="C36" s="280"/>
      <c r="D36" s="17"/>
    </row>
    <row r="37" spans="3:15" ht="18.75" customHeight="1" x14ac:dyDescent="0.3">
      <c r="C37" s="280"/>
      <c r="D37" s="17"/>
    </row>
    <row r="38" spans="3:15" ht="18.75" customHeight="1" x14ac:dyDescent="0.3">
      <c r="C38" s="280"/>
      <c r="D38" s="17"/>
    </row>
    <row r="39" spans="3:15" ht="18.75" customHeight="1" x14ac:dyDescent="0.3">
      <c r="C39" s="297"/>
      <c r="D39" s="17"/>
    </row>
    <row r="40" spans="3:15" ht="3.75" customHeight="1" x14ac:dyDescent="0.3">
      <c r="C40" s="17"/>
      <c r="D40" s="17"/>
    </row>
    <row r="41" spans="3:15" ht="3.75" customHeight="1" x14ac:dyDescent="0.3">
      <c r="C41" s="17"/>
      <c r="D41" s="17"/>
    </row>
    <row r="42" spans="3:15" ht="3.75" customHeight="1" x14ac:dyDescent="0.3">
      <c r="C42" s="17"/>
      <c r="D42" s="17"/>
    </row>
    <row r="43" spans="3:15" ht="3.75" customHeight="1" x14ac:dyDescent="0.3">
      <c r="C43" s="17"/>
      <c r="D43" s="17"/>
    </row>
    <row r="44" spans="3:15" ht="15" customHeight="1" x14ac:dyDescent="0.3">
      <c r="C44" s="217" t="s">
        <v>157</v>
      </c>
      <c r="E44" s="223"/>
    </row>
    <row r="45" spans="3:15" ht="84" customHeight="1" x14ac:dyDescent="0.3">
      <c r="C45" s="142" t="s">
        <v>82</v>
      </c>
      <c r="E45" s="143"/>
      <c r="F45" s="224"/>
      <c r="G45" s="345" t="s">
        <v>159</v>
      </c>
      <c r="H45" s="345"/>
      <c r="I45" s="345"/>
      <c r="J45" s="345"/>
      <c r="K45" s="345"/>
      <c r="L45" s="346"/>
      <c r="M45" s="289"/>
      <c r="O45" s="288"/>
    </row>
    <row r="46" spans="3:15" ht="57.75" customHeight="1" x14ac:dyDescent="0.3">
      <c r="C46" s="142" t="s">
        <v>61</v>
      </c>
      <c r="E46" s="143"/>
      <c r="F46" s="224"/>
      <c r="G46" s="345" t="s">
        <v>156</v>
      </c>
      <c r="H46" s="345"/>
      <c r="I46" s="345"/>
      <c r="J46" s="345"/>
      <c r="K46" s="345"/>
      <c r="L46" s="346"/>
      <c r="M46" s="289"/>
    </row>
    <row r="47" spans="3:15" ht="50.25" customHeight="1" x14ac:dyDescent="0.3">
      <c r="C47" s="142" t="s">
        <v>89</v>
      </c>
      <c r="E47" s="266">
        <f>E45-E46</f>
        <v>0</v>
      </c>
      <c r="F47" s="225"/>
      <c r="G47" s="345" t="s">
        <v>94</v>
      </c>
      <c r="H47" s="345"/>
      <c r="I47" s="345"/>
      <c r="J47" s="345"/>
      <c r="K47" s="345"/>
      <c r="L47" s="346"/>
      <c r="M47" s="289"/>
    </row>
    <row r="48" spans="3:15" ht="15" customHeight="1" x14ac:dyDescent="0.3">
      <c r="G48" s="290" t="s">
        <v>155</v>
      </c>
    </row>
    <row r="49" spans="1:13" ht="15" customHeight="1" x14ac:dyDescent="0.3">
      <c r="G49" s="290"/>
    </row>
    <row r="50" spans="1:13" ht="15" customHeight="1" x14ac:dyDescent="0.3">
      <c r="C50" s="217" t="s">
        <v>158</v>
      </c>
    </row>
    <row r="51" spans="1:13" ht="15" customHeight="1" x14ac:dyDescent="0.3">
      <c r="C51" s="281" t="s">
        <v>142</v>
      </c>
      <c r="E51" s="143"/>
      <c r="F51" s="282"/>
      <c r="G51" s="345" t="s">
        <v>145</v>
      </c>
      <c r="H51" s="345"/>
      <c r="I51" s="345"/>
      <c r="J51" s="345"/>
      <c r="K51" s="345"/>
      <c r="L51" s="346"/>
      <c r="M51" s="289"/>
    </row>
    <row r="52" spans="1:13" ht="15" customHeight="1" x14ac:dyDescent="0.3">
      <c r="F52" s="283"/>
      <c r="G52" s="347" t="s">
        <v>146</v>
      </c>
      <c r="H52" s="347"/>
      <c r="I52" s="347"/>
      <c r="J52" s="347"/>
      <c r="K52" s="347"/>
      <c r="L52" s="347"/>
      <c r="M52" s="284"/>
    </row>
    <row r="53" spans="1:13" ht="15" customHeight="1" x14ac:dyDescent="0.3"/>
    <row r="54" spans="1:13" ht="15" customHeight="1" x14ac:dyDescent="0.3"/>
    <row r="55" spans="1:13" ht="15" customHeight="1" x14ac:dyDescent="0.3">
      <c r="A55" s="344" t="s">
        <v>209</v>
      </c>
      <c r="B55" s="344"/>
      <c r="C55" s="344"/>
      <c r="D55" s="344"/>
      <c r="E55" s="344"/>
      <c r="F55" s="344"/>
      <c r="G55" s="344"/>
    </row>
    <row r="56" spans="1:13" ht="15" customHeight="1" x14ac:dyDescent="0.3">
      <c r="A56" s="344"/>
      <c r="B56" s="344"/>
      <c r="C56" s="344"/>
      <c r="D56" s="344"/>
      <c r="E56" s="344"/>
      <c r="F56" s="344"/>
      <c r="G56" s="344"/>
    </row>
    <row r="57" spans="1:13" ht="15" customHeight="1" x14ac:dyDescent="0.3">
      <c r="A57" s="344"/>
      <c r="B57" s="344"/>
      <c r="C57" s="344"/>
      <c r="D57" s="344"/>
      <c r="E57" s="344"/>
      <c r="F57" s="344"/>
      <c r="G57" s="344"/>
    </row>
    <row r="58" spans="1:13" ht="15" customHeight="1" x14ac:dyDescent="0.3">
      <c r="A58" s="344"/>
      <c r="B58" s="344"/>
      <c r="C58" s="344"/>
      <c r="D58" s="344"/>
      <c r="E58" s="344"/>
      <c r="F58" s="344"/>
      <c r="G58" s="344"/>
    </row>
    <row r="59" spans="1:13" ht="15" customHeight="1" x14ac:dyDescent="0.3">
      <c r="A59" s="344"/>
      <c r="B59" s="344"/>
      <c r="C59" s="344"/>
      <c r="D59" s="344"/>
      <c r="E59" s="344"/>
      <c r="F59" s="344"/>
      <c r="G59" s="344"/>
    </row>
    <row r="60" spans="1:13" ht="15" customHeight="1" x14ac:dyDescent="0.3">
      <c r="A60" s="344"/>
      <c r="B60" s="344"/>
      <c r="C60" s="344"/>
      <c r="D60" s="344"/>
      <c r="E60" s="344"/>
      <c r="F60" s="344"/>
      <c r="G60" s="344"/>
    </row>
    <row r="61" spans="1:13" ht="15" customHeight="1" x14ac:dyDescent="0.3">
      <c r="A61" s="344"/>
      <c r="B61" s="344"/>
      <c r="C61" s="344"/>
      <c r="D61" s="344"/>
      <c r="E61" s="344"/>
      <c r="F61" s="344"/>
      <c r="G61" s="344"/>
    </row>
    <row r="62" spans="1:13" ht="15" customHeight="1" x14ac:dyDescent="0.3">
      <c r="A62" s="344"/>
      <c r="B62" s="344"/>
      <c r="C62" s="344"/>
      <c r="D62" s="344"/>
      <c r="E62" s="344"/>
      <c r="F62" s="344"/>
      <c r="G62" s="344"/>
    </row>
    <row r="63" spans="1:13" ht="15" customHeight="1" x14ac:dyDescent="0.3">
      <c r="A63" s="202"/>
      <c r="B63" s="197"/>
      <c r="C63" s="197"/>
      <c r="D63" s="197"/>
      <c r="E63" s="197"/>
      <c r="F63" s="197"/>
      <c r="G63" s="197"/>
    </row>
    <row r="64" spans="1:13" ht="15" customHeight="1" x14ac:dyDescent="0.3">
      <c r="A64" s="292" t="s">
        <v>160</v>
      </c>
      <c r="B64" s="293"/>
      <c r="C64" s="293"/>
      <c r="D64" s="197"/>
      <c r="E64" s="197"/>
      <c r="F64" s="197"/>
      <c r="G64" s="197"/>
    </row>
    <row r="65" spans="1:5" ht="15" customHeight="1" x14ac:dyDescent="0.3"/>
    <row r="66" spans="1:5" ht="15" customHeight="1" x14ac:dyDescent="0.3">
      <c r="A66" s="295"/>
      <c r="B66" s="295"/>
      <c r="C66" s="295"/>
      <c r="D66" s="295"/>
    </row>
    <row r="67" spans="1:5" ht="15" customHeight="1" x14ac:dyDescent="0.3">
      <c r="A67" s="295"/>
      <c r="B67" s="279" t="s">
        <v>143</v>
      </c>
      <c r="C67" s="279"/>
      <c r="D67" s="279" t="s">
        <v>161</v>
      </c>
      <c r="E67" s="279"/>
    </row>
    <row r="68" spans="1:5" ht="15" customHeight="1" x14ac:dyDescent="0.3">
      <c r="A68" s="295"/>
      <c r="B68" s="279" t="s">
        <v>144</v>
      </c>
      <c r="C68" s="279"/>
      <c r="D68" s="279" t="s">
        <v>162</v>
      </c>
      <c r="E68" s="279"/>
    </row>
    <row r="69" spans="1:5" ht="15" customHeight="1" x14ac:dyDescent="0.3">
      <c r="A69" s="295"/>
      <c r="B69" s="279" t="s">
        <v>39</v>
      </c>
      <c r="C69" s="279"/>
      <c r="D69" s="279" t="s">
        <v>163</v>
      </c>
      <c r="E69" s="279"/>
    </row>
    <row r="70" spans="1:5" ht="15" customHeight="1" x14ac:dyDescent="0.3">
      <c r="A70" s="295"/>
      <c r="B70" s="279"/>
      <c r="C70" s="279"/>
      <c r="D70" s="279" t="s">
        <v>39</v>
      </c>
      <c r="E70" s="279"/>
    </row>
    <row r="71" spans="1:5" ht="15" customHeight="1" x14ac:dyDescent="0.3">
      <c r="A71" s="295"/>
      <c r="B71" s="279"/>
      <c r="C71" s="279"/>
      <c r="D71" s="279"/>
      <c r="E71" s="279"/>
    </row>
    <row r="72" spans="1:5" ht="15" customHeight="1" x14ac:dyDescent="0.3"/>
    <row r="73" spans="1:5" ht="15" customHeight="1" x14ac:dyDescent="0.3"/>
    <row r="74" spans="1:5" ht="15" customHeight="1" x14ac:dyDescent="0.3"/>
    <row r="75" spans="1:5" ht="15" customHeight="1" x14ac:dyDescent="0.3"/>
    <row r="76" spans="1:5" ht="15" customHeight="1" x14ac:dyDescent="0.3"/>
    <row r="77" spans="1:5" ht="15" customHeight="1" x14ac:dyDescent="0.3"/>
    <row r="78" spans="1:5" ht="15" customHeight="1" x14ac:dyDescent="0.3"/>
    <row r="79" spans="1:5" ht="15" customHeight="1" x14ac:dyDescent="0.3"/>
    <row r="80" spans="1:5"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sheetData>
  <sheetProtection sheet="1" formatColumns="0" formatRows="0"/>
  <protectedRanges>
    <protectedRange sqref="E51 E45:E46 C28:C39 C10:C20 B2:C2 E52" name="Range1"/>
  </protectedRanges>
  <mergeCells count="7">
    <mergeCell ref="C5:E7"/>
    <mergeCell ref="A55:G62"/>
    <mergeCell ref="G45:L45"/>
    <mergeCell ref="G46:L46"/>
    <mergeCell ref="G47:L47"/>
    <mergeCell ref="G51:L51"/>
    <mergeCell ref="G52:L52"/>
  </mergeCells>
  <conditionalFormatting sqref="B9 C22 C27">
    <cfRule type="cellIs" dxfId="55" priority="11" operator="equal">
      <formula>0</formula>
    </cfRule>
  </conditionalFormatting>
  <conditionalFormatting sqref="C45:C47">
    <cfRule type="cellIs" dxfId="54" priority="4" operator="equal">
      <formula>0</formula>
    </cfRule>
  </conditionalFormatting>
  <conditionalFormatting sqref="E52">
    <cfRule type="expression" dxfId="53" priority="3">
      <formula>$E$51="other"</formula>
    </cfRule>
  </conditionalFormatting>
  <conditionalFormatting sqref="F52">
    <cfRule type="expression" dxfId="52" priority="1">
      <formula>$E$51="other"</formula>
    </cfRule>
  </conditionalFormatting>
  <conditionalFormatting sqref="G52:M52">
    <cfRule type="expression" dxfId="51" priority="2">
      <formula>$E$51="other"</formula>
    </cfRule>
  </conditionalFormatting>
  <dataValidations count="1">
    <dataValidation type="list" allowBlank="1" showInputMessage="1" showErrorMessage="1" sqref="E51" xr:uid="{1BFE86ED-BA27-4108-A71C-27EAC28A2FF5}">
      <formula1>$B$67:$B$69</formula1>
    </dataValidation>
  </dataValidations>
  <hyperlinks>
    <hyperlink ref="N45:O45" r:id="rId1" display="StrongNonprofits - Financial Health Analysis Tool" xr:uid="{D159FE46-FC5E-409A-B510-66B4E1F9E2C7}"/>
  </hyperlinks>
  <pageMargins left="0.7" right="0.7" top="0.75" bottom="0.75" header="0.3" footer="0.3"/>
  <pageSetup orientation="portrait" horizontalDpi="1200" verticalDpi="12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D0AD-2B7E-4C8D-BE9B-9D2D5CA74EB6}">
  <sheetPr>
    <tabColor rgb="FFFFF2CC"/>
  </sheetPr>
  <dimension ref="A1:X134"/>
  <sheetViews>
    <sheetView zoomScaleNormal="100" workbookViewId="0">
      <pane xSplit="4" ySplit="15" topLeftCell="E121" activePane="bottomRight" state="frozen"/>
      <selection pane="topRight" activeCell="E1" sqref="E1"/>
      <selection pane="bottomLeft" activeCell="A16" sqref="A16"/>
      <selection pane="bottomRight" activeCell="A123" sqref="A123:H130"/>
    </sheetView>
  </sheetViews>
  <sheetFormatPr defaultColWidth="9.21875" defaultRowHeight="14.4" outlineLevelRow="1" outlineLevelCol="1" x14ac:dyDescent="0.35"/>
  <cols>
    <col min="1" max="1" width="21" style="1" customWidth="1"/>
    <col min="2" max="2" width="36.21875" style="1" bestFit="1" customWidth="1"/>
    <col min="3" max="3" width="24.21875" style="1" bestFit="1" customWidth="1"/>
    <col min="4" max="4" width="18.77734375" style="1" bestFit="1" customWidth="1"/>
    <col min="5" max="5" width="4.21875" style="1" customWidth="1"/>
    <col min="6" max="6" width="18.44140625" style="1" bestFit="1" customWidth="1"/>
    <col min="7" max="7" width="18.77734375" style="1" bestFit="1" customWidth="1"/>
    <col min="8" max="8" width="12" style="1" bestFit="1" customWidth="1"/>
    <col min="9" max="9" width="12.44140625" style="1" customWidth="1"/>
    <col min="10" max="10" width="19.77734375" style="1" customWidth="1"/>
    <col min="11" max="11" width="5.44140625" style="1" customWidth="1"/>
    <col min="12" max="13" width="18.77734375" style="1" customWidth="1" outlineLevel="1"/>
    <col min="14" max="14" width="12" style="1" customWidth="1" outlineLevel="1"/>
    <col min="15" max="15" width="10.77734375" style="1" customWidth="1" outlineLevel="1"/>
    <col min="16" max="16" width="18.44140625" style="1" customWidth="1" outlineLevel="1"/>
    <col min="17" max="17" width="3.21875" style="1" customWidth="1"/>
    <col min="18" max="18" width="18.44140625" style="1" customWidth="1" outlineLevel="1"/>
    <col min="19" max="19" width="18.77734375" style="1" customWidth="1" outlineLevel="1"/>
    <col min="20" max="20" width="12" style="1" customWidth="1" outlineLevel="1"/>
    <col min="21" max="21" width="10.77734375" style="1" customWidth="1" outlineLevel="1"/>
    <col min="22" max="22" width="21.77734375" style="1" customWidth="1" outlineLevel="1"/>
    <col min="23" max="16384" width="9.21875" style="1"/>
  </cols>
  <sheetData>
    <row r="1" spans="1:24" x14ac:dyDescent="0.35">
      <c r="A1" s="83"/>
      <c r="B1" s="102"/>
      <c r="C1" s="83"/>
      <c r="D1" s="83"/>
      <c r="E1" s="83"/>
      <c r="F1" s="83"/>
      <c r="G1" s="83"/>
      <c r="H1" s="83"/>
      <c r="I1" s="83"/>
      <c r="J1" s="83"/>
      <c r="K1" s="83"/>
      <c r="L1" s="83"/>
      <c r="M1" s="83"/>
      <c r="N1" s="83"/>
      <c r="O1" s="83"/>
      <c r="P1" s="83"/>
      <c r="Q1" s="83" t="s">
        <v>70</v>
      </c>
      <c r="R1" s="83"/>
      <c r="S1" s="83"/>
      <c r="T1" s="83"/>
      <c r="U1" s="83"/>
      <c r="V1" s="83"/>
      <c r="W1" s="83" t="s">
        <v>48</v>
      </c>
      <c r="X1" s="83"/>
    </row>
    <row r="2" spans="1:24" x14ac:dyDescent="0.35">
      <c r="A2" s="83"/>
      <c r="B2" s="102"/>
      <c r="C2" s="83"/>
      <c r="D2" s="83"/>
      <c r="E2" s="83"/>
      <c r="F2" s="83"/>
      <c r="G2" s="83"/>
      <c r="H2" s="83"/>
      <c r="I2" s="83"/>
      <c r="J2" s="83"/>
      <c r="K2" s="83"/>
      <c r="L2" s="83"/>
      <c r="M2" s="83"/>
      <c r="N2" s="83"/>
      <c r="O2" s="83"/>
      <c r="P2" s="83"/>
      <c r="Q2" s="83"/>
      <c r="R2" s="83"/>
      <c r="S2" s="83"/>
      <c r="T2" s="83"/>
      <c r="U2" s="83"/>
      <c r="V2" s="83"/>
      <c r="W2" s="83"/>
      <c r="X2" s="83"/>
    </row>
    <row r="3" spans="1:24" x14ac:dyDescent="0.35">
      <c r="A3" s="83"/>
      <c r="B3" s="102"/>
      <c r="C3" s="83"/>
      <c r="D3" s="83"/>
      <c r="E3" s="83"/>
      <c r="F3" s="348" t="s">
        <v>202</v>
      </c>
      <c r="G3" s="348"/>
      <c r="H3" s="348"/>
      <c r="I3" s="83"/>
      <c r="J3" s="83"/>
      <c r="K3" s="83"/>
      <c r="L3" s="83"/>
      <c r="M3" s="83"/>
      <c r="N3" s="83"/>
      <c r="O3" s="83"/>
      <c r="P3" s="83"/>
      <c r="Q3" s="83"/>
      <c r="R3" s="83"/>
      <c r="S3" s="83"/>
      <c r="T3" s="83"/>
      <c r="U3" s="83"/>
      <c r="V3" s="83"/>
      <c r="W3" s="83"/>
      <c r="X3" s="83"/>
    </row>
    <row r="4" spans="1:24" x14ac:dyDescent="0.35">
      <c r="A4" s="83"/>
      <c r="B4" s="102"/>
      <c r="C4" s="83"/>
      <c r="D4" s="83"/>
      <c r="E4" s="83"/>
      <c r="F4" s="350" t="str">
        <f>IF('2. COA'!C10=0,"",'2. COA'!C10)</f>
        <v>Foundations</v>
      </c>
      <c r="G4" s="350"/>
      <c r="H4" s="129"/>
      <c r="I4" s="83"/>
      <c r="J4" s="83"/>
      <c r="K4" s="83"/>
      <c r="L4" s="83"/>
      <c r="M4" s="83"/>
      <c r="N4" s="83"/>
      <c r="O4" s="83"/>
      <c r="P4" s="83"/>
      <c r="Q4" s="83"/>
      <c r="R4" s="83"/>
      <c r="S4" s="83"/>
      <c r="T4" s="83"/>
      <c r="U4" s="83"/>
      <c r="V4" s="83"/>
      <c r="W4" s="83"/>
      <c r="X4" s="83"/>
    </row>
    <row r="5" spans="1:24" x14ac:dyDescent="0.35">
      <c r="A5" s="145" t="s">
        <v>71</v>
      </c>
      <c r="B5" s="145"/>
      <c r="C5" s="83"/>
      <c r="D5" s="83"/>
      <c r="E5" s="83"/>
      <c r="F5" s="351" t="str">
        <f>IF('2. COA'!C11=0,"",'2. COA'!C11)</f>
        <v>Corporations</v>
      </c>
      <c r="G5" s="351"/>
      <c r="H5" s="129"/>
      <c r="I5" s="83"/>
      <c r="J5" s="83"/>
      <c r="K5" s="83"/>
      <c r="L5" s="83"/>
      <c r="M5" s="83"/>
      <c r="N5" s="83"/>
      <c r="O5" s="83"/>
      <c r="P5" s="83"/>
      <c r="Q5" s="83"/>
      <c r="R5" s="83"/>
      <c r="S5" s="83"/>
      <c r="T5" s="83"/>
      <c r="U5" s="83"/>
      <c r="V5" s="83"/>
      <c r="W5" s="83"/>
      <c r="X5" s="83"/>
    </row>
    <row r="6" spans="1:24" ht="17.25" customHeight="1" x14ac:dyDescent="0.35">
      <c r="A6" s="349" t="s">
        <v>201</v>
      </c>
      <c r="B6" s="349"/>
      <c r="C6" s="349"/>
      <c r="D6" s="177"/>
      <c r="E6" s="177"/>
      <c r="F6" s="351" t="str">
        <f>IF('2. COA'!C12=0,"",'2. COA'!C12)</f>
        <v>Individual Contributions</v>
      </c>
      <c r="G6" s="351"/>
      <c r="H6" s="129"/>
      <c r="I6" s="83"/>
      <c r="J6" s="83"/>
      <c r="K6" s="83"/>
      <c r="L6" s="83"/>
      <c r="M6" s="83"/>
      <c r="N6" s="83"/>
      <c r="O6" s="83"/>
      <c r="P6" s="83"/>
      <c r="Q6" s="83"/>
      <c r="R6" s="83"/>
      <c r="S6" s="83"/>
      <c r="T6" s="83"/>
      <c r="U6" s="83"/>
      <c r="V6" s="83"/>
      <c r="W6" s="83"/>
      <c r="X6" s="83"/>
    </row>
    <row r="7" spans="1:24" ht="15.75" customHeight="1" x14ac:dyDescent="0.35">
      <c r="A7" s="349"/>
      <c r="B7" s="349"/>
      <c r="C7" s="349"/>
      <c r="D7" s="177"/>
      <c r="E7" s="177"/>
      <c r="F7" s="351" t="str">
        <f>IF('2. COA'!C13=0,"",'2. COA'!C13)</f>
        <v>Government Grants</v>
      </c>
      <c r="G7" s="351"/>
      <c r="H7" s="129"/>
      <c r="I7" s="83"/>
      <c r="J7" s="83"/>
      <c r="K7" s="83"/>
      <c r="L7" s="83"/>
      <c r="M7" s="83"/>
      <c r="N7" s="83"/>
      <c r="O7" s="83"/>
      <c r="P7" s="83"/>
      <c r="Q7" s="83"/>
      <c r="R7" s="83"/>
      <c r="S7" s="83"/>
      <c r="T7" s="83"/>
      <c r="U7" s="83"/>
      <c r="V7" s="83"/>
      <c r="W7" s="83"/>
      <c r="X7" s="83"/>
    </row>
    <row r="8" spans="1:24" ht="15" customHeight="1" x14ac:dyDescent="0.35">
      <c r="A8" s="349"/>
      <c r="B8" s="349"/>
      <c r="C8" s="349"/>
      <c r="D8" s="176"/>
      <c r="E8" s="176"/>
      <c r="F8" s="351" t="str">
        <f>IF('2. COA'!C14=0,"",'2. COA'!C14)</f>
        <v>Government Contracts</v>
      </c>
      <c r="G8" s="351"/>
      <c r="H8" s="129"/>
      <c r="I8" s="83"/>
      <c r="J8" s="83"/>
      <c r="K8" s="83"/>
      <c r="L8" s="83"/>
      <c r="M8" s="83"/>
      <c r="N8" s="83"/>
      <c r="O8" s="83"/>
      <c r="P8" s="83"/>
      <c r="Q8" s="83"/>
      <c r="R8" s="83"/>
      <c r="S8" s="83"/>
      <c r="T8" s="83"/>
      <c r="U8" s="83"/>
      <c r="V8" s="83"/>
      <c r="W8" s="83"/>
      <c r="X8" s="83"/>
    </row>
    <row r="9" spans="1:24" ht="15" customHeight="1" x14ac:dyDescent="0.35">
      <c r="A9" s="349"/>
      <c r="B9" s="349"/>
      <c r="C9" s="349"/>
      <c r="D9" s="176"/>
      <c r="E9" s="176"/>
      <c r="F9" s="351" t="str">
        <f>IF('2. COA'!C15=0,"",'2. COA'!C15)</f>
        <v>Program Revenue</v>
      </c>
      <c r="G9" s="351"/>
      <c r="H9" s="129"/>
      <c r="I9" s="83"/>
      <c r="J9" s="83"/>
      <c r="K9" s="83"/>
      <c r="L9" s="83"/>
      <c r="M9" s="83"/>
      <c r="N9" s="83"/>
      <c r="O9" s="83"/>
      <c r="P9" s="83"/>
      <c r="Q9" s="83"/>
      <c r="R9" s="83"/>
      <c r="S9" s="83"/>
      <c r="T9" s="83"/>
      <c r="U9" s="83"/>
      <c r="V9" s="83"/>
      <c r="W9" s="83"/>
      <c r="X9" s="83"/>
    </row>
    <row r="10" spans="1:24" ht="15" customHeight="1" x14ac:dyDescent="0.35">
      <c r="A10" s="349"/>
      <c r="B10" s="349"/>
      <c r="C10" s="349"/>
      <c r="D10" s="176"/>
      <c r="E10" s="176"/>
      <c r="F10" s="351" t="str">
        <f>IF('2. COA'!C16=0,"",'2. COA'!C16)</f>
        <v>Satisfaction of Restrictions</v>
      </c>
      <c r="G10" s="351"/>
      <c r="H10" s="129"/>
      <c r="I10" s="83"/>
      <c r="J10" s="83"/>
      <c r="K10" s="83"/>
      <c r="L10" s="83"/>
      <c r="M10" s="83"/>
      <c r="N10" s="83"/>
      <c r="O10" s="83"/>
      <c r="P10" s="83"/>
      <c r="Q10" s="83"/>
      <c r="R10" s="83"/>
      <c r="S10" s="83"/>
      <c r="T10" s="83"/>
      <c r="U10" s="83"/>
      <c r="V10" s="83"/>
      <c r="W10" s="83"/>
      <c r="X10" s="83"/>
    </row>
    <row r="11" spans="1:24" ht="15" customHeight="1" x14ac:dyDescent="0.35">
      <c r="A11" s="349"/>
      <c r="B11" s="349"/>
      <c r="C11" s="349"/>
      <c r="D11" s="176"/>
      <c r="E11" s="176"/>
      <c r="F11" s="351" t="str">
        <f>IF('2. COA'!C17=0,"",'2. COA'!C17)</f>
        <v>Other Revenue</v>
      </c>
      <c r="G11" s="351"/>
      <c r="H11" s="129"/>
      <c r="I11" s="83"/>
      <c r="J11" s="83"/>
      <c r="K11" s="83"/>
      <c r="L11" s="83"/>
      <c r="M11" s="83"/>
      <c r="N11" s="83"/>
      <c r="O11" s="83"/>
      <c r="P11" s="83"/>
      <c r="Q11" s="83"/>
      <c r="R11" s="83"/>
      <c r="S11" s="83"/>
      <c r="T11" s="83"/>
      <c r="U11" s="83"/>
      <c r="V11" s="83"/>
      <c r="W11" s="83"/>
      <c r="X11" s="83"/>
    </row>
    <row r="12" spans="1:24" ht="16.5" customHeight="1" x14ac:dyDescent="0.35">
      <c r="A12" s="349"/>
      <c r="B12" s="349"/>
      <c r="C12" s="349"/>
      <c r="D12" s="171"/>
      <c r="E12" s="171"/>
      <c r="F12" s="351" t="str">
        <f>IF('2. COA'!C18=0,"",'2. COA'!C18)</f>
        <v/>
      </c>
      <c r="G12" s="351"/>
      <c r="H12" s="129"/>
      <c r="I12" s="83"/>
      <c r="J12" s="83"/>
      <c r="K12" s="83"/>
      <c r="L12" s="83"/>
      <c r="M12" s="83"/>
      <c r="N12" s="83"/>
      <c r="O12" s="83"/>
      <c r="P12" s="83"/>
      <c r="Q12" s="83"/>
      <c r="R12" s="83"/>
      <c r="S12" s="83"/>
      <c r="T12" s="83"/>
      <c r="U12" s="83"/>
      <c r="V12" s="83"/>
      <c r="W12" s="83"/>
      <c r="X12" s="83"/>
    </row>
    <row r="13" spans="1:24" ht="16.5" customHeight="1" x14ac:dyDescent="0.35">
      <c r="A13" s="349"/>
      <c r="B13" s="349"/>
      <c r="C13" s="349"/>
      <c r="D13" s="172"/>
      <c r="E13" s="172"/>
      <c r="F13" s="351" t="str">
        <f>IF('2. COA'!C19=0,"",'2. COA'!C19)</f>
        <v/>
      </c>
      <c r="G13" s="351"/>
      <c r="H13" s="129"/>
      <c r="I13" s="83"/>
      <c r="J13" s="83"/>
      <c r="K13" s="83"/>
      <c r="L13" s="83"/>
      <c r="M13" s="83"/>
      <c r="N13" s="83"/>
      <c r="O13" s="83"/>
      <c r="P13" s="83"/>
      <c r="Q13" s="83"/>
      <c r="R13" s="83"/>
      <c r="S13" s="83"/>
      <c r="T13" s="83"/>
      <c r="U13" s="83"/>
      <c r="V13" s="83"/>
      <c r="W13" s="83"/>
      <c r="X13" s="83"/>
    </row>
    <row r="14" spans="1:24" ht="16.5" customHeight="1" x14ac:dyDescent="0.35">
      <c r="A14" s="349"/>
      <c r="B14" s="349"/>
      <c r="C14" s="349"/>
      <c r="D14" s="172"/>
      <c r="E14" s="172"/>
      <c r="F14" s="351" t="str">
        <f>IF('2. COA'!C20=0,"",'2. COA'!C20)</f>
        <v/>
      </c>
      <c r="G14" s="351"/>
      <c r="H14" s="129"/>
      <c r="I14" s="83"/>
      <c r="J14" s="83"/>
      <c r="K14" s="83"/>
      <c r="L14" s="83"/>
      <c r="M14" s="83"/>
      <c r="N14" s="83"/>
      <c r="O14" s="83"/>
      <c r="P14" s="83"/>
      <c r="Q14" s="83"/>
      <c r="R14" s="83"/>
      <c r="S14" s="83"/>
      <c r="T14" s="83"/>
      <c r="U14" s="83"/>
      <c r="V14" s="83"/>
      <c r="W14" s="83"/>
      <c r="X14" s="83"/>
    </row>
    <row r="15" spans="1:24" ht="16.5" customHeight="1" x14ac:dyDescent="0.35">
      <c r="A15" s="349"/>
      <c r="B15" s="349"/>
      <c r="C15" s="349"/>
      <c r="D15" s="172"/>
      <c r="E15" s="172"/>
      <c r="F15" s="172"/>
      <c r="G15" s="172"/>
      <c r="H15" s="83"/>
      <c r="I15" s="83"/>
      <c r="J15" s="83"/>
      <c r="K15" s="83"/>
      <c r="L15" s="83"/>
      <c r="M15" s="83"/>
      <c r="N15" s="83"/>
      <c r="O15" s="83"/>
      <c r="P15" s="83"/>
      <c r="Q15" s="83"/>
      <c r="R15" s="83"/>
      <c r="S15" s="83"/>
      <c r="T15" s="83"/>
      <c r="U15" s="83"/>
      <c r="V15" s="83"/>
      <c r="W15" s="83"/>
      <c r="X15" s="83"/>
    </row>
    <row r="16" spans="1:24" s="128" customFormat="1" ht="24" customHeight="1" x14ac:dyDescent="0.35">
      <c r="A16" s="349"/>
      <c r="B16" s="349"/>
      <c r="C16" s="349"/>
      <c r="D16" s="127"/>
      <c r="E16" s="127"/>
      <c r="F16" s="367" t="str">
        <f>IF('1. Scenario Descriptions'!$D$12=0,"",'1. Scenario Descriptions'!$D$12)</f>
        <v/>
      </c>
      <c r="G16" s="368"/>
      <c r="H16" s="368"/>
      <c r="I16" s="368"/>
      <c r="J16" s="369"/>
      <c r="K16" s="136"/>
      <c r="L16" s="361" t="str">
        <f>IF('1. Scenario Descriptions'!$E$12=0,"",'1. Scenario Descriptions'!$E$12)</f>
        <v/>
      </c>
      <c r="M16" s="362"/>
      <c r="N16" s="362"/>
      <c r="O16" s="362"/>
      <c r="P16" s="363"/>
      <c r="Q16" s="136"/>
      <c r="R16" s="352" t="str">
        <f>IF('1. Scenario Descriptions'!$F$12=0,"",'1. Scenario Descriptions'!$F$12)</f>
        <v/>
      </c>
      <c r="S16" s="353"/>
      <c r="T16" s="353"/>
      <c r="U16" s="353"/>
      <c r="V16" s="354"/>
      <c r="W16" s="83"/>
      <c r="X16" s="83"/>
    </row>
    <row r="17" spans="1:24" ht="24" customHeight="1" x14ac:dyDescent="0.35">
      <c r="A17" s="83"/>
      <c r="B17" s="83"/>
      <c r="C17" s="83"/>
      <c r="D17" s="102" t="s">
        <v>75</v>
      </c>
      <c r="E17" s="83"/>
      <c r="F17" s="364" t="str">
        <f>IF('1. Scenario Descriptions'!D14=0, "", '1. Scenario Descriptions'!D14)</f>
        <v/>
      </c>
      <c r="G17" s="365"/>
      <c r="H17" s="365"/>
      <c r="I17" s="365"/>
      <c r="J17" s="366"/>
      <c r="K17" s="83"/>
      <c r="L17" s="358" t="str">
        <f>IF('1. Scenario Descriptions'!E14=0, "", '1. Scenario Descriptions'!E14)</f>
        <v/>
      </c>
      <c r="M17" s="359"/>
      <c r="N17" s="359"/>
      <c r="O17" s="359"/>
      <c r="P17" s="360"/>
      <c r="Q17" s="83"/>
      <c r="R17" s="355" t="str">
        <f>IF('1. Scenario Descriptions'!F14=0, "", '1. Scenario Descriptions'!F14)</f>
        <v/>
      </c>
      <c r="S17" s="356"/>
      <c r="T17" s="356"/>
      <c r="U17" s="356"/>
      <c r="V17" s="357"/>
      <c r="W17" s="83"/>
      <c r="X17" s="83"/>
    </row>
    <row r="18" spans="1:24" ht="24" customHeight="1" x14ac:dyDescent="0.35">
      <c r="A18" s="83"/>
      <c r="B18" s="83"/>
      <c r="C18" s="83"/>
      <c r="D18" s="83"/>
      <c r="E18" s="83"/>
      <c r="F18" s="126"/>
      <c r="G18" s="126"/>
      <c r="H18" s="126"/>
      <c r="I18" s="126"/>
      <c r="J18" s="83"/>
      <c r="K18" s="126"/>
      <c r="L18" s="126"/>
      <c r="M18" s="126"/>
      <c r="N18" s="126"/>
      <c r="O18" s="83"/>
      <c r="P18" s="126"/>
      <c r="Q18" s="126"/>
      <c r="R18" s="126"/>
      <c r="S18" s="126"/>
      <c r="T18" s="83"/>
      <c r="U18" s="83"/>
      <c r="V18" s="83"/>
      <c r="W18" s="83"/>
      <c r="X18" s="83"/>
    </row>
    <row r="19" spans="1:24" x14ac:dyDescent="0.35">
      <c r="A19" s="83"/>
      <c r="B19" s="130" t="s">
        <v>65</v>
      </c>
      <c r="C19" s="131" t="s">
        <v>66</v>
      </c>
      <c r="D19" s="132" t="s">
        <v>207</v>
      </c>
      <c r="E19" s="83"/>
      <c r="F19" s="130" t="s">
        <v>95</v>
      </c>
      <c r="G19" s="131" t="s">
        <v>91</v>
      </c>
      <c r="H19" s="131" t="s">
        <v>68</v>
      </c>
      <c r="I19" s="131" t="s">
        <v>96</v>
      </c>
      <c r="J19" s="133" t="s">
        <v>52</v>
      </c>
      <c r="K19" s="83"/>
      <c r="L19" s="130" t="s">
        <v>95</v>
      </c>
      <c r="M19" s="131" t="s">
        <v>91</v>
      </c>
      <c r="N19" s="131" t="s">
        <v>68</v>
      </c>
      <c r="O19" s="131" t="s">
        <v>96</v>
      </c>
      <c r="P19" s="133" t="s">
        <v>52</v>
      </c>
      <c r="Q19" s="83"/>
      <c r="R19" s="130" t="s">
        <v>95</v>
      </c>
      <c r="S19" s="131" t="s">
        <v>91</v>
      </c>
      <c r="T19" s="131" t="s">
        <v>68</v>
      </c>
      <c r="U19" s="131" t="s">
        <v>96</v>
      </c>
      <c r="V19" s="133" t="s">
        <v>52</v>
      </c>
      <c r="W19" s="83"/>
      <c r="X19" s="83"/>
    </row>
    <row r="20" spans="1:24" x14ac:dyDescent="0.35">
      <c r="A20" s="83"/>
      <c r="B20" s="259"/>
      <c r="C20" s="260"/>
      <c r="D20" s="261"/>
      <c r="E20" s="83"/>
      <c r="F20" s="262"/>
      <c r="G20" s="263"/>
      <c r="H20" s="264">
        <f>IF(F20="%",$D20*(1+G20),$D20+G20)</f>
        <v>0</v>
      </c>
      <c r="I20" s="264">
        <f>IF($F20="%",$D20*($G20),$G20)</f>
        <v>0</v>
      </c>
      <c r="J20" s="265"/>
      <c r="K20" s="83"/>
      <c r="L20" s="262"/>
      <c r="M20" s="263"/>
      <c r="N20" s="264">
        <f>IF(L20="%",$D20*(1+M20),$D20+M20)</f>
        <v>0</v>
      </c>
      <c r="O20" s="264">
        <f>IF(L20="%",$D20*(M20),M20)</f>
        <v>0</v>
      </c>
      <c r="P20" s="265"/>
      <c r="Q20" s="83"/>
      <c r="R20" s="262"/>
      <c r="S20" s="263"/>
      <c r="T20" s="264">
        <f>IF(R20="%",$D20*(1+S20),$D20+S20)</f>
        <v>0</v>
      </c>
      <c r="U20" s="264">
        <f>IF(R20="%",$D20*(S20),S20)</f>
        <v>0</v>
      </c>
      <c r="V20" s="265"/>
      <c r="W20" s="83"/>
      <c r="X20" s="83"/>
    </row>
    <row r="21" spans="1:24" x14ac:dyDescent="0.35">
      <c r="A21" s="83"/>
      <c r="B21" s="252"/>
      <c r="C21" s="253"/>
      <c r="D21" s="254"/>
      <c r="E21" s="83"/>
      <c r="F21" s="255"/>
      <c r="G21" s="256"/>
      <c r="H21" s="258">
        <f t="shared" ref="H21:H84" si="0">IF(F21="%",$D21*(1+G21),$D21+G21)</f>
        <v>0</v>
      </c>
      <c r="I21" s="258">
        <f t="shared" ref="I21:I84" si="1">IF($F21="%",$D21*($G21),$G21)</f>
        <v>0</v>
      </c>
      <c r="J21" s="257"/>
      <c r="K21" s="83"/>
      <c r="L21" s="255"/>
      <c r="M21" s="263"/>
      <c r="N21" s="258">
        <f t="shared" ref="N21:N84" si="2">IF(L21="%",$D21*(1+M21),$D21+M21)</f>
        <v>0</v>
      </c>
      <c r="O21" s="258">
        <f t="shared" ref="O21:O84" si="3">IF(L21="%",$D21*(M21),M21)</f>
        <v>0</v>
      </c>
      <c r="P21" s="257"/>
      <c r="Q21" s="83"/>
      <c r="R21" s="255"/>
      <c r="S21" s="256"/>
      <c r="T21" s="258">
        <f t="shared" ref="T21:T84" si="4">IF(R21="%",$D21*(1+S21),$D21+S21)</f>
        <v>0</v>
      </c>
      <c r="U21" s="258">
        <f t="shared" ref="U21:U84" si="5">IF(R21="%",$D21*(S21),S21)</f>
        <v>0</v>
      </c>
      <c r="V21" s="257"/>
      <c r="W21" s="83"/>
      <c r="X21" s="83"/>
    </row>
    <row r="22" spans="1:24" x14ac:dyDescent="0.35">
      <c r="A22" s="83"/>
      <c r="B22" s="252"/>
      <c r="C22" s="253"/>
      <c r="D22" s="254"/>
      <c r="E22" s="83"/>
      <c r="F22" s="255"/>
      <c r="G22" s="256"/>
      <c r="H22" s="258">
        <f t="shared" si="0"/>
        <v>0</v>
      </c>
      <c r="I22" s="258">
        <f t="shared" si="1"/>
        <v>0</v>
      </c>
      <c r="J22" s="257"/>
      <c r="K22" s="83"/>
      <c r="L22" s="255"/>
      <c r="M22" s="263"/>
      <c r="N22" s="258">
        <f t="shared" si="2"/>
        <v>0</v>
      </c>
      <c r="O22" s="258">
        <f t="shared" si="3"/>
        <v>0</v>
      </c>
      <c r="P22" s="257"/>
      <c r="Q22" s="83"/>
      <c r="R22" s="255"/>
      <c r="S22" s="256"/>
      <c r="T22" s="258">
        <f t="shared" si="4"/>
        <v>0</v>
      </c>
      <c r="U22" s="258">
        <f t="shared" si="5"/>
        <v>0</v>
      </c>
      <c r="V22" s="257"/>
      <c r="W22" s="83"/>
      <c r="X22" s="83"/>
    </row>
    <row r="23" spans="1:24" x14ac:dyDescent="0.35">
      <c r="A23" s="83"/>
      <c r="B23" s="252"/>
      <c r="C23" s="253"/>
      <c r="D23" s="254"/>
      <c r="E23" s="83"/>
      <c r="F23" s="255"/>
      <c r="G23" s="256"/>
      <c r="H23" s="258">
        <f t="shared" si="0"/>
        <v>0</v>
      </c>
      <c r="I23" s="258">
        <f t="shared" si="1"/>
        <v>0</v>
      </c>
      <c r="J23" s="257"/>
      <c r="K23" s="83"/>
      <c r="L23" s="255"/>
      <c r="M23" s="263"/>
      <c r="N23" s="258">
        <f t="shared" si="2"/>
        <v>0</v>
      </c>
      <c r="O23" s="258">
        <f t="shared" si="3"/>
        <v>0</v>
      </c>
      <c r="P23" s="257"/>
      <c r="Q23" s="83"/>
      <c r="R23" s="255"/>
      <c r="S23" s="256"/>
      <c r="T23" s="258">
        <f t="shared" si="4"/>
        <v>0</v>
      </c>
      <c r="U23" s="258">
        <f t="shared" si="5"/>
        <v>0</v>
      </c>
      <c r="V23" s="257"/>
      <c r="W23" s="83"/>
      <c r="X23" s="83"/>
    </row>
    <row r="24" spans="1:24" x14ac:dyDescent="0.35">
      <c r="A24" s="83"/>
      <c r="B24" s="252"/>
      <c r="C24" s="253"/>
      <c r="D24" s="254"/>
      <c r="E24" s="83"/>
      <c r="F24" s="255"/>
      <c r="G24" s="256"/>
      <c r="H24" s="258">
        <f t="shared" si="0"/>
        <v>0</v>
      </c>
      <c r="I24" s="258">
        <f t="shared" si="1"/>
        <v>0</v>
      </c>
      <c r="J24" s="257"/>
      <c r="K24" s="83"/>
      <c r="L24" s="255"/>
      <c r="M24" s="263"/>
      <c r="N24" s="258">
        <f t="shared" si="2"/>
        <v>0</v>
      </c>
      <c r="O24" s="258">
        <f t="shared" si="3"/>
        <v>0</v>
      </c>
      <c r="P24" s="257"/>
      <c r="Q24" s="83"/>
      <c r="R24" s="255"/>
      <c r="S24" s="256"/>
      <c r="T24" s="258">
        <f t="shared" si="4"/>
        <v>0</v>
      </c>
      <c r="U24" s="258">
        <f t="shared" si="5"/>
        <v>0</v>
      </c>
      <c r="V24" s="257"/>
      <c r="W24" s="83"/>
      <c r="X24" s="83"/>
    </row>
    <row r="25" spans="1:24" x14ac:dyDescent="0.35">
      <c r="A25" s="83"/>
      <c r="B25" s="252"/>
      <c r="C25" s="253"/>
      <c r="D25" s="254"/>
      <c r="E25" s="83"/>
      <c r="F25" s="255"/>
      <c r="G25" s="256"/>
      <c r="H25" s="258">
        <f t="shared" si="0"/>
        <v>0</v>
      </c>
      <c r="I25" s="258">
        <f t="shared" si="1"/>
        <v>0</v>
      </c>
      <c r="J25" s="257"/>
      <c r="K25" s="83"/>
      <c r="L25" s="255"/>
      <c r="M25" s="263"/>
      <c r="N25" s="258">
        <f t="shared" si="2"/>
        <v>0</v>
      </c>
      <c r="O25" s="258">
        <f t="shared" si="3"/>
        <v>0</v>
      </c>
      <c r="P25" s="257"/>
      <c r="Q25" s="83"/>
      <c r="R25" s="255"/>
      <c r="S25" s="256"/>
      <c r="T25" s="258">
        <f t="shared" si="4"/>
        <v>0</v>
      </c>
      <c r="U25" s="258">
        <f t="shared" si="5"/>
        <v>0</v>
      </c>
      <c r="V25" s="257"/>
      <c r="W25" s="83"/>
      <c r="X25" s="83"/>
    </row>
    <row r="26" spans="1:24" x14ac:dyDescent="0.35">
      <c r="A26" s="83"/>
      <c r="B26" s="252"/>
      <c r="C26" s="253"/>
      <c r="D26" s="254"/>
      <c r="E26" s="83"/>
      <c r="F26" s="255"/>
      <c r="G26" s="256"/>
      <c r="H26" s="258">
        <f t="shared" si="0"/>
        <v>0</v>
      </c>
      <c r="I26" s="258">
        <f t="shared" si="1"/>
        <v>0</v>
      </c>
      <c r="J26" s="257"/>
      <c r="K26" s="83"/>
      <c r="L26" s="255"/>
      <c r="M26" s="263"/>
      <c r="N26" s="258">
        <f t="shared" si="2"/>
        <v>0</v>
      </c>
      <c r="O26" s="258">
        <f t="shared" si="3"/>
        <v>0</v>
      </c>
      <c r="P26" s="257"/>
      <c r="Q26" s="83"/>
      <c r="R26" s="255"/>
      <c r="S26" s="256"/>
      <c r="T26" s="258">
        <f t="shared" si="4"/>
        <v>0</v>
      </c>
      <c r="U26" s="258">
        <f t="shared" si="5"/>
        <v>0</v>
      </c>
      <c r="V26" s="257"/>
      <c r="W26" s="83"/>
      <c r="X26" s="83"/>
    </row>
    <row r="27" spans="1:24" x14ac:dyDescent="0.35">
      <c r="A27" s="83"/>
      <c r="B27" s="252"/>
      <c r="C27" s="253"/>
      <c r="D27" s="254"/>
      <c r="E27" s="83"/>
      <c r="F27" s="255"/>
      <c r="G27" s="256"/>
      <c r="H27" s="258">
        <f t="shared" si="0"/>
        <v>0</v>
      </c>
      <c r="I27" s="258">
        <f t="shared" si="1"/>
        <v>0</v>
      </c>
      <c r="J27" s="257"/>
      <c r="K27" s="83"/>
      <c r="L27" s="255"/>
      <c r="M27" s="263"/>
      <c r="N27" s="258">
        <f t="shared" si="2"/>
        <v>0</v>
      </c>
      <c r="O27" s="258">
        <f t="shared" si="3"/>
        <v>0</v>
      </c>
      <c r="P27" s="257"/>
      <c r="Q27" s="83"/>
      <c r="R27" s="255"/>
      <c r="S27" s="256"/>
      <c r="T27" s="258">
        <f t="shared" si="4"/>
        <v>0</v>
      </c>
      <c r="U27" s="258">
        <f t="shared" si="5"/>
        <v>0</v>
      </c>
      <c r="V27" s="257"/>
      <c r="W27" s="83"/>
      <c r="X27" s="83"/>
    </row>
    <row r="28" spans="1:24" x14ac:dyDescent="0.35">
      <c r="A28" s="83"/>
      <c r="B28" s="252"/>
      <c r="C28" s="253"/>
      <c r="D28" s="254"/>
      <c r="E28" s="83"/>
      <c r="F28" s="255"/>
      <c r="G28" s="256"/>
      <c r="H28" s="258">
        <f t="shared" si="0"/>
        <v>0</v>
      </c>
      <c r="I28" s="258">
        <f t="shared" si="1"/>
        <v>0</v>
      </c>
      <c r="J28" s="257"/>
      <c r="K28" s="83"/>
      <c r="L28" s="255"/>
      <c r="M28" s="263"/>
      <c r="N28" s="258">
        <f t="shared" si="2"/>
        <v>0</v>
      </c>
      <c r="O28" s="258">
        <f t="shared" si="3"/>
        <v>0</v>
      </c>
      <c r="P28" s="257"/>
      <c r="Q28" s="83"/>
      <c r="R28" s="255"/>
      <c r="S28" s="256"/>
      <c r="T28" s="258">
        <f t="shared" si="4"/>
        <v>0</v>
      </c>
      <c r="U28" s="258">
        <f t="shared" si="5"/>
        <v>0</v>
      </c>
      <c r="V28" s="257"/>
      <c r="W28" s="83"/>
      <c r="X28" s="83"/>
    </row>
    <row r="29" spans="1:24" x14ac:dyDescent="0.35">
      <c r="A29" s="83"/>
      <c r="B29" s="252"/>
      <c r="C29" s="253"/>
      <c r="D29" s="254"/>
      <c r="E29" s="83"/>
      <c r="F29" s="255"/>
      <c r="G29" s="256"/>
      <c r="H29" s="258">
        <f t="shared" si="0"/>
        <v>0</v>
      </c>
      <c r="I29" s="258">
        <f t="shared" si="1"/>
        <v>0</v>
      </c>
      <c r="J29" s="257"/>
      <c r="K29" s="83"/>
      <c r="L29" s="255"/>
      <c r="M29" s="263"/>
      <c r="N29" s="258">
        <f t="shared" si="2"/>
        <v>0</v>
      </c>
      <c r="O29" s="258">
        <f t="shared" si="3"/>
        <v>0</v>
      </c>
      <c r="P29" s="257"/>
      <c r="Q29" s="83"/>
      <c r="R29" s="255"/>
      <c r="S29" s="256"/>
      <c r="T29" s="258">
        <f t="shared" si="4"/>
        <v>0</v>
      </c>
      <c r="U29" s="258">
        <f t="shared" si="5"/>
        <v>0</v>
      </c>
      <c r="V29" s="257"/>
      <c r="W29" s="83"/>
      <c r="X29" s="83"/>
    </row>
    <row r="30" spans="1:24" x14ac:dyDescent="0.35">
      <c r="A30" s="83"/>
      <c r="B30" s="252"/>
      <c r="C30" s="253"/>
      <c r="D30" s="254"/>
      <c r="E30" s="83"/>
      <c r="F30" s="255"/>
      <c r="G30" s="256"/>
      <c r="H30" s="258">
        <f t="shared" si="0"/>
        <v>0</v>
      </c>
      <c r="I30" s="258">
        <f t="shared" si="1"/>
        <v>0</v>
      </c>
      <c r="J30" s="257"/>
      <c r="K30" s="83"/>
      <c r="L30" s="255"/>
      <c r="M30" s="263"/>
      <c r="N30" s="258">
        <f t="shared" si="2"/>
        <v>0</v>
      </c>
      <c r="O30" s="258">
        <f t="shared" si="3"/>
        <v>0</v>
      </c>
      <c r="P30" s="257"/>
      <c r="Q30" s="83"/>
      <c r="R30" s="255"/>
      <c r="S30" s="256"/>
      <c r="T30" s="258">
        <f t="shared" si="4"/>
        <v>0</v>
      </c>
      <c r="U30" s="258">
        <f t="shared" si="5"/>
        <v>0</v>
      </c>
      <c r="V30" s="257"/>
      <c r="W30" s="83"/>
      <c r="X30" s="83"/>
    </row>
    <row r="31" spans="1:24" x14ac:dyDescent="0.35">
      <c r="A31" s="83"/>
      <c r="B31" s="252"/>
      <c r="C31" s="253"/>
      <c r="D31" s="254"/>
      <c r="E31" s="83"/>
      <c r="F31" s="255"/>
      <c r="G31" s="256"/>
      <c r="H31" s="258">
        <f t="shared" si="0"/>
        <v>0</v>
      </c>
      <c r="I31" s="258">
        <f t="shared" si="1"/>
        <v>0</v>
      </c>
      <c r="J31" s="257"/>
      <c r="K31" s="83"/>
      <c r="L31" s="255"/>
      <c r="M31" s="263"/>
      <c r="N31" s="258">
        <f t="shared" si="2"/>
        <v>0</v>
      </c>
      <c r="O31" s="258">
        <f t="shared" si="3"/>
        <v>0</v>
      </c>
      <c r="P31" s="257"/>
      <c r="Q31" s="83"/>
      <c r="R31" s="255"/>
      <c r="S31" s="256"/>
      <c r="T31" s="258">
        <f t="shared" si="4"/>
        <v>0</v>
      </c>
      <c r="U31" s="258">
        <f t="shared" si="5"/>
        <v>0</v>
      </c>
      <c r="V31" s="257"/>
      <c r="W31" s="83"/>
      <c r="X31" s="83"/>
    </row>
    <row r="32" spans="1:24" x14ac:dyDescent="0.35">
      <c r="A32" s="83"/>
      <c r="B32" s="252"/>
      <c r="C32" s="253"/>
      <c r="D32" s="254"/>
      <c r="E32" s="83"/>
      <c r="F32" s="255"/>
      <c r="G32" s="256"/>
      <c r="H32" s="258">
        <f t="shared" si="0"/>
        <v>0</v>
      </c>
      <c r="I32" s="258">
        <f t="shared" si="1"/>
        <v>0</v>
      </c>
      <c r="J32" s="257"/>
      <c r="K32" s="83"/>
      <c r="L32" s="255"/>
      <c r="M32" s="263"/>
      <c r="N32" s="258">
        <f t="shared" si="2"/>
        <v>0</v>
      </c>
      <c r="O32" s="258">
        <f t="shared" si="3"/>
        <v>0</v>
      </c>
      <c r="P32" s="257"/>
      <c r="Q32" s="83"/>
      <c r="R32" s="255"/>
      <c r="S32" s="256"/>
      <c r="T32" s="258">
        <f t="shared" si="4"/>
        <v>0</v>
      </c>
      <c r="U32" s="258">
        <f t="shared" si="5"/>
        <v>0</v>
      </c>
      <c r="V32" s="257"/>
      <c r="W32" s="83"/>
      <c r="X32" s="83"/>
    </row>
    <row r="33" spans="1:24" x14ac:dyDescent="0.35">
      <c r="A33" s="83"/>
      <c r="B33" s="252"/>
      <c r="C33" s="253"/>
      <c r="D33" s="254"/>
      <c r="E33" s="83"/>
      <c r="F33" s="255"/>
      <c r="G33" s="256"/>
      <c r="H33" s="258">
        <f t="shared" si="0"/>
        <v>0</v>
      </c>
      <c r="I33" s="258">
        <f t="shared" si="1"/>
        <v>0</v>
      </c>
      <c r="J33" s="257"/>
      <c r="K33" s="83"/>
      <c r="L33" s="255"/>
      <c r="M33" s="263"/>
      <c r="N33" s="258">
        <f t="shared" si="2"/>
        <v>0</v>
      </c>
      <c r="O33" s="258">
        <f t="shared" si="3"/>
        <v>0</v>
      </c>
      <c r="P33" s="257"/>
      <c r="Q33" s="83"/>
      <c r="R33" s="255"/>
      <c r="S33" s="256"/>
      <c r="T33" s="258">
        <f t="shared" si="4"/>
        <v>0</v>
      </c>
      <c r="U33" s="258">
        <f t="shared" si="5"/>
        <v>0</v>
      </c>
      <c r="V33" s="257"/>
      <c r="W33" s="83"/>
      <c r="X33" s="83"/>
    </row>
    <row r="34" spans="1:24" x14ac:dyDescent="0.35">
      <c r="A34" s="83"/>
      <c r="B34" s="252"/>
      <c r="C34" s="253"/>
      <c r="D34" s="254"/>
      <c r="E34" s="83"/>
      <c r="F34" s="255"/>
      <c r="G34" s="256"/>
      <c r="H34" s="258">
        <f t="shared" si="0"/>
        <v>0</v>
      </c>
      <c r="I34" s="258">
        <f t="shared" si="1"/>
        <v>0</v>
      </c>
      <c r="J34" s="257"/>
      <c r="K34" s="83"/>
      <c r="L34" s="255"/>
      <c r="M34" s="263"/>
      <c r="N34" s="258">
        <f t="shared" si="2"/>
        <v>0</v>
      </c>
      <c r="O34" s="258">
        <f t="shared" si="3"/>
        <v>0</v>
      </c>
      <c r="P34" s="257"/>
      <c r="Q34" s="83"/>
      <c r="R34" s="255"/>
      <c r="S34" s="256"/>
      <c r="T34" s="258">
        <f t="shared" si="4"/>
        <v>0</v>
      </c>
      <c r="U34" s="258">
        <f t="shared" si="5"/>
        <v>0</v>
      </c>
      <c r="V34" s="257"/>
      <c r="W34" s="83"/>
      <c r="X34" s="83"/>
    </row>
    <row r="35" spans="1:24" x14ac:dyDescent="0.35">
      <c r="A35" s="83"/>
      <c r="B35" s="252"/>
      <c r="C35" s="253"/>
      <c r="D35" s="254"/>
      <c r="E35" s="83"/>
      <c r="F35" s="255"/>
      <c r="G35" s="256"/>
      <c r="H35" s="258">
        <f t="shared" si="0"/>
        <v>0</v>
      </c>
      <c r="I35" s="258">
        <f t="shared" si="1"/>
        <v>0</v>
      </c>
      <c r="J35" s="257"/>
      <c r="K35" s="83"/>
      <c r="L35" s="255"/>
      <c r="M35" s="263"/>
      <c r="N35" s="258">
        <f t="shared" si="2"/>
        <v>0</v>
      </c>
      <c r="O35" s="258">
        <f t="shared" si="3"/>
        <v>0</v>
      </c>
      <c r="P35" s="257"/>
      <c r="Q35" s="83"/>
      <c r="R35" s="255"/>
      <c r="S35" s="256"/>
      <c r="T35" s="258">
        <f t="shared" si="4"/>
        <v>0</v>
      </c>
      <c r="U35" s="258">
        <f t="shared" si="5"/>
        <v>0</v>
      </c>
      <c r="V35" s="257"/>
      <c r="W35" s="83"/>
      <c r="X35" s="83"/>
    </row>
    <row r="36" spans="1:24" x14ac:dyDescent="0.35">
      <c r="A36" s="83"/>
      <c r="B36" s="252"/>
      <c r="C36" s="253"/>
      <c r="D36" s="254"/>
      <c r="E36" s="83"/>
      <c r="F36" s="255"/>
      <c r="G36" s="256"/>
      <c r="H36" s="258">
        <f t="shared" si="0"/>
        <v>0</v>
      </c>
      <c r="I36" s="258">
        <f t="shared" si="1"/>
        <v>0</v>
      </c>
      <c r="J36" s="257"/>
      <c r="K36" s="83"/>
      <c r="L36" s="255"/>
      <c r="M36" s="263"/>
      <c r="N36" s="258">
        <f t="shared" si="2"/>
        <v>0</v>
      </c>
      <c r="O36" s="258">
        <f t="shared" si="3"/>
        <v>0</v>
      </c>
      <c r="P36" s="257"/>
      <c r="Q36" s="83"/>
      <c r="R36" s="255"/>
      <c r="S36" s="256"/>
      <c r="T36" s="258">
        <f t="shared" si="4"/>
        <v>0</v>
      </c>
      <c r="U36" s="258">
        <f t="shared" si="5"/>
        <v>0</v>
      </c>
      <c r="V36" s="257"/>
      <c r="W36" s="83"/>
      <c r="X36" s="83"/>
    </row>
    <row r="37" spans="1:24" x14ac:dyDescent="0.35">
      <c r="A37" s="83"/>
      <c r="B37" s="252"/>
      <c r="C37" s="253"/>
      <c r="D37" s="254"/>
      <c r="E37" s="83"/>
      <c r="F37" s="255"/>
      <c r="G37" s="256"/>
      <c r="H37" s="258">
        <f t="shared" si="0"/>
        <v>0</v>
      </c>
      <c r="I37" s="258">
        <f t="shared" si="1"/>
        <v>0</v>
      </c>
      <c r="J37" s="257"/>
      <c r="K37" s="83"/>
      <c r="L37" s="255"/>
      <c r="M37" s="263"/>
      <c r="N37" s="258">
        <f t="shared" si="2"/>
        <v>0</v>
      </c>
      <c r="O37" s="258">
        <f t="shared" si="3"/>
        <v>0</v>
      </c>
      <c r="P37" s="257"/>
      <c r="Q37" s="83"/>
      <c r="R37" s="255"/>
      <c r="S37" s="256"/>
      <c r="T37" s="258">
        <f t="shared" si="4"/>
        <v>0</v>
      </c>
      <c r="U37" s="258">
        <f t="shared" si="5"/>
        <v>0</v>
      </c>
      <c r="V37" s="257"/>
      <c r="W37" s="83"/>
      <c r="X37" s="83"/>
    </row>
    <row r="38" spans="1:24" x14ac:dyDescent="0.35">
      <c r="A38" s="83"/>
      <c r="B38" s="252"/>
      <c r="C38" s="253"/>
      <c r="D38" s="254"/>
      <c r="E38" s="83"/>
      <c r="F38" s="255"/>
      <c r="G38" s="256"/>
      <c r="H38" s="258">
        <f t="shared" si="0"/>
        <v>0</v>
      </c>
      <c r="I38" s="258">
        <f t="shared" si="1"/>
        <v>0</v>
      </c>
      <c r="J38" s="257"/>
      <c r="K38" s="83"/>
      <c r="L38" s="255"/>
      <c r="M38" s="263"/>
      <c r="N38" s="258">
        <f t="shared" si="2"/>
        <v>0</v>
      </c>
      <c r="O38" s="258">
        <f t="shared" si="3"/>
        <v>0</v>
      </c>
      <c r="P38" s="257"/>
      <c r="Q38" s="83"/>
      <c r="R38" s="255"/>
      <c r="S38" s="256"/>
      <c r="T38" s="258">
        <f t="shared" si="4"/>
        <v>0</v>
      </c>
      <c r="U38" s="258">
        <f t="shared" si="5"/>
        <v>0</v>
      </c>
      <c r="V38" s="257"/>
      <c r="W38" s="83"/>
      <c r="X38" s="83"/>
    </row>
    <row r="39" spans="1:24" x14ac:dyDescent="0.35">
      <c r="A39" s="83"/>
      <c r="B39" s="252"/>
      <c r="C39" s="253"/>
      <c r="D39" s="254"/>
      <c r="E39" s="83"/>
      <c r="F39" s="255"/>
      <c r="G39" s="256"/>
      <c r="H39" s="258">
        <f t="shared" si="0"/>
        <v>0</v>
      </c>
      <c r="I39" s="258">
        <f t="shared" si="1"/>
        <v>0</v>
      </c>
      <c r="J39" s="257"/>
      <c r="K39" s="83"/>
      <c r="L39" s="255"/>
      <c r="M39" s="263"/>
      <c r="N39" s="258">
        <f t="shared" si="2"/>
        <v>0</v>
      </c>
      <c r="O39" s="258">
        <f t="shared" si="3"/>
        <v>0</v>
      </c>
      <c r="P39" s="257"/>
      <c r="Q39" s="83"/>
      <c r="R39" s="255"/>
      <c r="S39" s="256"/>
      <c r="T39" s="258">
        <f t="shared" si="4"/>
        <v>0</v>
      </c>
      <c r="U39" s="258">
        <f t="shared" si="5"/>
        <v>0</v>
      </c>
      <c r="V39" s="257"/>
      <c r="W39" s="83"/>
      <c r="X39" s="83"/>
    </row>
    <row r="40" spans="1:24" hidden="1" outlineLevel="1" x14ac:dyDescent="0.35">
      <c r="A40" s="83"/>
      <c r="B40" s="252"/>
      <c r="C40" s="253"/>
      <c r="D40" s="254"/>
      <c r="E40" s="83"/>
      <c r="F40" s="255"/>
      <c r="G40" s="256"/>
      <c r="H40" s="258">
        <f t="shared" si="0"/>
        <v>0</v>
      </c>
      <c r="I40" s="258">
        <f t="shared" si="1"/>
        <v>0</v>
      </c>
      <c r="J40" s="257"/>
      <c r="K40" s="83"/>
      <c r="L40" s="255"/>
      <c r="M40" s="263"/>
      <c r="N40" s="258">
        <f t="shared" si="2"/>
        <v>0</v>
      </c>
      <c r="O40" s="258">
        <f t="shared" si="3"/>
        <v>0</v>
      </c>
      <c r="P40" s="257"/>
      <c r="Q40" s="83"/>
      <c r="R40" s="255"/>
      <c r="S40" s="256"/>
      <c r="T40" s="258">
        <f t="shared" si="4"/>
        <v>0</v>
      </c>
      <c r="U40" s="258">
        <f t="shared" si="5"/>
        <v>0</v>
      </c>
      <c r="V40" s="257"/>
      <c r="W40" s="83"/>
      <c r="X40" s="83"/>
    </row>
    <row r="41" spans="1:24" hidden="1" outlineLevel="1" x14ac:dyDescent="0.35">
      <c r="A41" s="83"/>
      <c r="B41" s="252"/>
      <c r="C41" s="253"/>
      <c r="D41" s="254"/>
      <c r="E41" s="83"/>
      <c r="F41" s="255"/>
      <c r="G41" s="256"/>
      <c r="H41" s="258">
        <f t="shared" si="0"/>
        <v>0</v>
      </c>
      <c r="I41" s="258">
        <f t="shared" si="1"/>
        <v>0</v>
      </c>
      <c r="J41" s="257"/>
      <c r="K41" s="83"/>
      <c r="L41" s="255"/>
      <c r="M41" s="263"/>
      <c r="N41" s="258">
        <f t="shared" si="2"/>
        <v>0</v>
      </c>
      <c r="O41" s="258">
        <f t="shared" si="3"/>
        <v>0</v>
      </c>
      <c r="P41" s="257"/>
      <c r="Q41" s="83"/>
      <c r="R41" s="255"/>
      <c r="S41" s="256"/>
      <c r="T41" s="258">
        <f t="shared" si="4"/>
        <v>0</v>
      </c>
      <c r="U41" s="258">
        <f t="shared" si="5"/>
        <v>0</v>
      </c>
      <c r="V41" s="257"/>
      <c r="W41" s="83"/>
      <c r="X41" s="83"/>
    </row>
    <row r="42" spans="1:24" hidden="1" outlineLevel="1" x14ac:dyDescent="0.35">
      <c r="A42" s="83"/>
      <c r="B42" s="252"/>
      <c r="C42" s="253"/>
      <c r="D42" s="254"/>
      <c r="E42" s="83"/>
      <c r="F42" s="255"/>
      <c r="G42" s="256"/>
      <c r="H42" s="258">
        <f t="shared" si="0"/>
        <v>0</v>
      </c>
      <c r="I42" s="258">
        <f t="shared" si="1"/>
        <v>0</v>
      </c>
      <c r="J42" s="257"/>
      <c r="K42" s="83"/>
      <c r="L42" s="255"/>
      <c r="M42" s="263"/>
      <c r="N42" s="258">
        <f t="shared" si="2"/>
        <v>0</v>
      </c>
      <c r="O42" s="258">
        <f t="shared" si="3"/>
        <v>0</v>
      </c>
      <c r="P42" s="257"/>
      <c r="Q42" s="83"/>
      <c r="R42" s="255"/>
      <c r="S42" s="256"/>
      <c r="T42" s="258">
        <f t="shared" si="4"/>
        <v>0</v>
      </c>
      <c r="U42" s="258">
        <f t="shared" si="5"/>
        <v>0</v>
      </c>
      <c r="V42" s="257"/>
      <c r="W42" s="83"/>
      <c r="X42" s="83"/>
    </row>
    <row r="43" spans="1:24" hidden="1" outlineLevel="1" x14ac:dyDescent="0.35">
      <c r="A43" s="83"/>
      <c r="B43" s="252"/>
      <c r="C43" s="253"/>
      <c r="D43" s="254"/>
      <c r="E43" s="83"/>
      <c r="F43" s="255"/>
      <c r="G43" s="256"/>
      <c r="H43" s="258">
        <f t="shared" si="0"/>
        <v>0</v>
      </c>
      <c r="I43" s="258">
        <f t="shared" si="1"/>
        <v>0</v>
      </c>
      <c r="J43" s="257"/>
      <c r="K43" s="83"/>
      <c r="L43" s="255"/>
      <c r="M43" s="263"/>
      <c r="N43" s="258">
        <f t="shared" si="2"/>
        <v>0</v>
      </c>
      <c r="O43" s="258">
        <f t="shared" si="3"/>
        <v>0</v>
      </c>
      <c r="P43" s="257"/>
      <c r="Q43" s="83"/>
      <c r="R43" s="255"/>
      <c r="S43" s="256"/>
      <c r="T43" s="258">
        <f t="shared" si="4"/>
        <v>0</v>
      </c>
      <c r="U43" s="258">
        <f t="shared" si="5"/>
        <v>0</v>
      </c>
      <c r="V43" s="257"/>
      <c r="W43" s="83"/>
      <c r="X43" s="83"/>
    </row>
    <row r="44" spans="1:24" hidden="1" outlineLevel="1" x14ac:dyDescent="0.35">
      <c r="A44" s="83"/>
      <c r="B44" s="252"/>
      <c r="C44" s="253"/>
      <c r="D44" s="254"/>
      <c r="E44" s="83"/>
      <c r="F44" s="255"/>
      <c r="G44" s="256"/>
      <c r="H44" s="258">
        <f t="shared" si="0"/>
        <v>0</v>
      </c>
      <c r="I44" s="258">
        <f t="shared" si="1"/>
        <v>0</v>
      </c>
      <c r="J44" s="257"/>
      <c r="K44" s="83"/>
      <c r="L44" s="255"/>
      <c r="M44" s="263"/>
      <c r="N44" s="258">
        <f t="shared" si="2"/>
        <v>0</v>
      </c>
      <c r="O44" s="258">
        <f t="shared" si="3"/>
        <v>0</v>
      </c>
      <c r="P44" s="257"/>
      <c r="Q44" s="83"/>
      <c r="R44" s="255"/>
      <c r="S44" s="256"/>
      <c r="T44" s="258">
        <f t="shared" si="4"/>
        <v>0</v>
      </c>
      <c r="U44" s="258">
        <f t="shared" si="5"/>
        <v>0</v>
      </c>
      <c r="V44" s="257"/>
      <c r="W44" s="83"/>
      <c r="X44" s="83"/>
    </row>
    <row r="45" spans="1:24" hidden="1" outlineLevel="1" x14ac:dyDescent="0.35">
      <c r="A45" s="83"/>
      <c r="B45" s="252"/>
      <c r="C45" s="253"/>
      <c r="D45" s="254"/>
      <c r="E45" s="83"/>
      <c r="F45" s="255"/>
      <c r="G45" s="256"/>
      <c r="H45" s="258">
        <f t="shared" si="0"/>
        <v>0</v>
      </c>
      <c r="I45" s="258">
        <f t="shared" si="1"/>
        <v>0</v>
      </c>
      <c r="J45" s="257"/>
      <c r="K45" s="83"/>
      <c r="L45" s="255"/>
      <c r="M45" s="263"/>
      <c r="N45" s="258">
        <f t="shared" si="2"/>
        <v>0</v>
      </c>
      <c r="O45" s="258">
        <f t="shared" si="3"/>
        <v>0</v>
      </c>
      <c r="P45" s="257"/>
      <c r="Q45" s="83"/>
      <c r="R45" s="255"/>
      <c r="S45" s="256"/>
      <c r="T45" s="258">
        <f t="shared" si="4"/>
        <v>0</v>
      </c>
      <c r="U45" s="258">
        <f t="shared" si="5"/>
        <v>0</v>
      </c>
      <c r="V45" s="257"/>
      <c r="W45" s="83"/>
      <c r="X45" s="83"/>
    </row>
    <row r="46" spans="1:24" hidden="1" outlineLevel="1" x14ac:dyDescent="0.35">
      <c r="A46" s="83"/>
      <c r="B46" s="252"/>
      <c r="C46" s="253"/>
      <c r="D46" s="254"/>
      <c r="E46" s="83"/>
      <c r="F46" s="255"/>
      <c r="G46" s="256"/>
      <c r="H46" s="258">
        <f t="shared" si="0"/>
        <v>0</v>
      </c>
      <c r="I46" s="258">
        <f t="shared" si="1"/>
        <v>0</v>
      </c>
      <c r="J46" s="257"/>
      <c r="K46" s="83"/>
      <c r="L46" s="255"/>
      <c r="M46" s="263"/>
      <c r="N46" s="258">
        <f t="shared" si="2"/>
        <v>0</v>
      </c>
      <c r="O46" s="258">
        <f t="shared" si="3"/>
        <v>0</v>
      </c>
      <c r="P46" s="257"/>
      <c r="Q46" s="83"/>
      <c r="R46" s="255"/>
      <c r="S46" s="256"/>
      <c r="T46" s="258">
        <f t="shared" si="4"/>
        <v>0</v>
      </c>
      <c r="U46" s="258">
        <f t="shared" si="5"/>
        <v>0</v>
      </c>
      <c r="V46" s="257"/>
      <c r="W46" s="83"/>
      <c r="X46" s="83"/>
    </row>
    <row r="47" spans="1:24" hidden="1" outlineLevel="1" x14ac:dyDescent="0.35">
      <c r="A47" s="83"/>
      <c r="B47" s="252"/>
      <c r="C47" s="253"/>
      <c r="D47" s="254"/>
      <c r="E47" s="83"/>
      <c r="F47" s="255"/>
      <c r="G47" s="256"/>
      <c r="H47" s="258">
        <f t="shared" si="0"/>
        <v>0</v>
      </c>
      <c r="I47" s="258">
        <f t="shared" si="1"/>
        <v>0</v>
      </c>
      <c r="J47" s="257"/>
      <c r="K47" s="83"/>
      <c r="L47" s="255"/>
      <c r="M47" s="263"/>
      <c r="N47" s="258">
        <f t="shared" si="2"/>
        <v>0</v>
      </c>
      <c r="O47" s="258">
        <f t="shared" si="3"/>
        <v>0</v>
      </c>
      <c r="P47" s="257"/>
      <c r="Q47" s="83"/>
      <c r="R47" s="255"/>
      <c r="S47" s="256"/>
      <c r="T47" s="258">
        <f t="shared" si="4"/>
        <v>0</v>
      </c>
      <c r="U47" s="258">
        <f t="shared" si="5"/>
        <v>0</v>
      </c>
      <c r="V47" s="257"/>
      <c r="W47" s="83"/>
      <c r="X47" s="83"/>
    </row>
    <row r="48" spans="1:24" hidden="1" outlineLevel="1" x14ac:dyDescent="0.35">
      <c r="A48" s="83"/>
      <c r="B48" s="252"/>
      <c r="C48" s="253"/>
      <c r="D48" s="254"/>
      <c r="E48" s="83"/>
      <c r="F48" s="255"/>
      <c r="G48" s="256"/>
      <c r="H48" s="258">
        <f t="shared" si="0"/>
        <v>0</v>
      </c>
      <c r="I48" s="258">
        <f t="shared" si="1"/>
        <v>0</v>
      </c>
      <c r="J48" s="257"/>
      <c r="K48" s="83"/>
      <c r="L48" s="255"/>
      <c r="M48" s="263"/>
      <c r="N48" s="258">
        <f t="shared" si="2"/>
        <v>0</v>
      </c>
      <c r="O48" s="258">
        <f t="shared" si="3"/>
        <v>0</v>
      </c>
      <c r="P48" s="257"/>
      <c r="Q48" s="83"/>
      <c r="R48" s="255"/>
      <c r="S48" s="256"/>
      <c r="T48" s="258">
        <f t="shared" si="4"/>
        <v>0</v>
      </c>
      <c r="U48" s="258">
        <f t="shared" si="5"/>
        <v>0</v>
      </c>
      <c r="V48" s="257"/>
      <c r="W48" s="83"/>
      <c r="X48" s="83"/>
    </row>
    <row r="49" spans="1:24" hidden="1" outlineLevel="1" x14ac:dyDescent="0.35">
      <c r="A49" s="83"/>
      <c r="B49" s="252"/>
      <c r="C49" s="253"/>
      <c r="D49" s="254"/>
      <c r="E49" s="83"/>
      <c r="F49" s="255"/>
      <c r="G49" s="256"/>
      <c r="H49" s="258">
        <f t="shared" si="0"/>
        <v>0</v>
      </c>
      <c r="I49" s="258">
        <f t="shared" si="1"/>
        <v>0</v>
      </c>
      <c r="J49" s="257"/>
      <c r="K49" s="83"/>
      <c r="L49" s="255"/>
      <c r="M49" s="263"/>
      <c r="N49" s="258">
        <f t="shared" si="2"/>
        <v>0</v>
      </c>
      <c r="O49" s="258">
        <f t="shared" si="3"/>
        <v>0</v>
      </c>
      <c r="P49" s="257"/>
      <c r="Q49" s="83"/>
      <c r="R49" s="255"/>
      <c r="S49" s="256"/>
      <c r="T49" s="258">
        <f t="shared" si="4"/>
        <v>0</v>
      </c>
      <c r="U49" s="258">
        <f t="shared" si="5"/>
        <v>0</v>
      </c>
      <c r="V49" s="257"/>
      <c r="W49" s="83"/>
      <c r="X49" s="83"/>
    </row>
    <row r="50" spans="1:24" collapsed="1" x14ac:dyDescent="0.35">
      <c r="A50" s="83" t="s">
        <v>69</v>
      </c>
      <c r="B50" s="252"/>
      <c r="C50" s="253"/>
      <c r="D50" s="254"/>
      <c r="E50" s="83"/>
      <c r="F50" s="255"/>
      <c r="G50" s="256"/>
      <c r="H50" s="258">
        <f t="shared" si="0"/>
        <v>0</v>
      </c>
      <c r="I50" s="258">
        <f t="shared" si="1"/>
        <v>0</v>
      </c>
      <c r="J50" s="257"/>
      <c r="K50" s="83"/>
      <c r="L50" s="255"/>
      <c r="M50" s="263"/>
      <c r="N50" s="258">
        <f t="shared" si="2"/>
        <v>0</v>
      </c>
      <c r="O50" s="258">
        <f t="shared" si="3"/>
        <v>0</v>
      </c>
      <c r="P50" s="257"/>
      <c r="Q50" s="83"/>
      <c r="R50" s="255"/>
      <c r="S50" s="256"/>
      <c r="T50" s="258">
        <f t="shared" si="4"/>
        <v>0</v>
      </c>
      <c r="U50" s="258">
        <f t="shared" si="5"/>
        <v>0</v>
      </c>
      <c r="V50" s="257"/>
      <c r="W50" s="83"/>
      <c r="X50" s="83"/>
    </row>
    <row r="51" spans="1:24" hidden="1" outlineLevel="1" x14ac:dyDescent="0.35">
      <c r="A51" s="83"/>
      <c r="B51" s="252"/>
      <c r="C51" s="253"/>
      <c r="D51" s="254"/>
      <c r="E51" s="83"/>
      <c r="F51" s="255"/>
      <c r="G51" s="256"/>
      <c r="H51" s="258">
        <f t="shared" si="0"/>
        <v>0</v>
      </c>
      <c r="I51" s="258">
        <f t="shared" si="1"/>
        <v>0</v>
      </c>
      <c r="J51" s="257"/>
      <c r="K51" s="83"/>
      <c r="L51" s="255"/>
      <c r="M51" s="263"/>
      <c r="N51" s="258">
        <f t="shared" si="2"/>
        <v>0</v>
      </c>
      <c r="O51" s="258">
        <f t="shared" si="3"/>
        <v>0</v>
      </c>
      <c r="P51" s="257"/>
      <c r="Q51" s="83"/>
      <c r="R51" s="255"/>
      <c r="S51" s="256"/>
      <c r="T51" s="258">
        <f t="shared" si="4"/>
        <v>0</v>
      </c>
      <c r="U51" s="258">
        <f t="shared" si="5"/>
        <v>0</v>
      </c>
      <c r="V51" s="257"/>
      <c r="W51" s="83"/>
      <c r="X51" s="83"/>
    </row>
    <row r="52" spans="1:24" hidden="1" outlineLevel="1" x14ac:dyDescent="0.35">
      <c r="A52" s="83"/>
      <c r="B52" s="252"/>
      <c r="C52" s="253"/>
      <c r="D52" s="254"/>
      <c r="E52" s="83"/>
      <c r="F52" s="255"/>
      <c r="G52" s="256"/>
      <c r="H52" s="258">
        <f t="shared" si="0"/>
        <v>0</v>
      </c>
      <c r="I52" s="258">
        <f t="shared" si="1"/>
        <v>0</v>
      </c>
      <c r="J52" s="257"/>
      <c r="K52" s="83"/>
      <c r="L52" s="255"/>
      <c r="M52" s="263"/>
      <c r="N52" s="258">
        <f t="shared" si="2"/>
        <v>0</v>
      </c>
      <c r="O52" s="258">
        <f t="shared" si="3"/>
        <v>0</v>
      </c>
      <c r="P52" s="257"/>
      <c r="Q52" s="83"/>
      <c r="R52" s="255"/>
      <c r="S52" s="256"/>
      <c r="T52" s="258">
        <f t="shared" si="4"/>
        <v>0</v>
      </c>
      <c r="U52" s="258">
        <f t="shared" si="5"/>
        <v>0</v>
      </c>
      <c r="V52" s="257"/>
      <c r="W52" s="83"/>
      <c r="X52" s="83"/>
    </row>
    <row r="53" spans="1:24" hidden="1" outlineLevel="1" x14ac:dyDescent="0.35">
      <c r="A53" s="83"/>
      <c r="B53" s="252"/>
      <c r="C53" s="253"/>
      <c r="D53" s="254"/>
      <c r="E53" s="83"/>
      <c r="F53" s="255"/>
      <c r="G53" s="256"/>
      <c r="H53" s="258">
        <f t="shared" si="0"/>
        <v>0</v>
      </c>
      <c r="I53" s="258">
        <f t="shared" si="1"/>
        <v>0</v>
      </c>
      <c r="J53" s="257"/>
      <c r="K53" s="83"/>
      <c r="L53" s="255"/>
      <c r="M53" s="263"/>
      <c r="N53" s="258">
        <f t="shared" si="2"/>
        <v>0</v>
      </c>
      <c r="O53" s="258">
        <f t="shared" si="3"/>
        <v>0</v>
      </c>
      <c r="P53" s="257"/>
      <c r="Q53" s="83"/>
      <c r="R53" s="255"/>
      <c r="S53" s="256"/>
      <c r="T53" s="258">
        <f t="shared" si="4"/>
        <v>0</v>
      </c>
      <c r="U53" s="258">
        <f t="shared" si="5"/>
        <v>0</v>
      </c>
      <c r="V53" s="257"/>
      <c r="W53" s="83"/>
      <c r="X53" s="83"/>
    </row>
    <row r="54" spans="1:24" hidden="1" outlineLevel="1" x14ac:dyDescent="0.35">
      <c r="A54" s="83"/>
      <c r="B54" s="252"/>
      <c r="C54" s="253"/>
      <c r="D54" s="254"/>
      <c r="E54" s="83"/>
      <c r="F54" s="255"/>
      <c r="G54" s="256"/>
      <c r="H54" s="258">
        <f t="shared" si="0"/>
        <v>0</v>
      </c>
      <c r="I54" s="258">
        <f t="shared" si="1"/>
        <v>0</v>
      </c>
      <c r="J54" s="257"/>
      <c r="K54" s="83"/>
      <c r="L54" s="255"/>
      <c r="M54" s="263"/>
      <c r="N54" s="258">
        <f t="shared" si="2"/>
        <v>0</v>
      </c>
      <c r="O54" s="258">
        <f t="shared" si="3"/>
        <v>0</v>
      </c>
      <c r="P54" s="257"/>
      <c r="Q54" s="83"/>
      <c r="R54" s="255"/>
      <c r="S54" s="256"/>
      <c r="T54" s="258">
        <f t="shared" si="4"/>
        <v>0</v>
      </c>
      <c r="U54" s="258">
        <f t="shared" si="5"/>
        <v>0</v>
      </c>
      <c r="V54" s="257"/>
      <c r="W54" s="83"/>
      <c r="X54" s="83"/>
    </row>
    <row r="55" spans="1:24" hidden="1" outlineLevel="1" x14ac:dyDescent="0.35">
      <c r="A55" s="83"/>
      <c r="B55" s="252"/>
      <c r="C55" s="253"/>
      <c r="D55" s="254"/>
      <c r="E55" s="83"/>
      <c r="F55" s="255"/>
      <c r="G55" s="256"/>
      <c r="H55" s="258">
        <f t="shared" si="0"/>
        <v>0</v>
      </c>
      <c r="I55" s="258">
        <f t="shared" si="1"/>
        <v>0</v>
      </c>
      <c r="J55" s="257"/>
      <c r="K55" s="83"/>
      <c r="L55" s="255"/>
      <c r="M55" s="263"/>
      <c r="N55" s="258">
        <f t="shared" si="2"/>
        <v>0</v>
      </c>
      <c r="O55" s="258">
        <f t="shared" si="3"/>
        <v>0</v>
      </c>
      <c r="P55" s="257"/>
      <c r="Q55" s="83"/>
      <c r="R55" s="255"/>
      <c r="S55" s="256"/>
      <c r="T55" s="258">
        <f t="shared" si="4"/>
        <v>0</v>
      </c>
      <c r="U55" s="258">
        <f t="shared" si="5"/>
        <v>0</v>
      </c>
      <c r="V55" s="257"/>
      <c r="W55" s="83"/>
      <c r="X55" s="83"/>
    </row>
    <row r="56" spans="1:24" hidden="1" outlineLevel="1" x14ac:dyDescent="0.35">
      <c r="A56" s="83"/>
      <c r="B56" s="252"/>
      <c r="C56" s="253"/>
      <c r="D56" s="254"/>
      <c r="E56" s="83"/>
      <c r="F56" s="255"/>
      <c r="G56" s="256"/>
      <c r="H56" s="258">
        <f t="shared" si="0"/>
        <v>0</v>
      </c>
      <c r="I56" s="258">
        <f t="shared" si="1"/>
        <v>0</v>
      </c>
      <c r="J56" s="257"/>
      <c r="K56" s="83"/>
      <c r="L56" s="255"/>
      <c r="M56" s="263"/>
      <c r="N56" s="258">
        <f t="shared" si="2"/>
        <v>0</v>
      </c>
      <c r="O56" s="258">
        <f t="shared" si="3"/>
        <v>0</v>
      </c>
      <c r="P56" s="257"/>
      <c r="Q56" s="83"/>
      <c r="R56" s="255"/>
      <c r="S56" s="256"/>
      <c r="T56" s="258">
        <f t="shared" si="4"/>
        <v>0</v>
      </c>
      <c r="U56" s="258">
        <f t="shared" si="5"/>
        <v>0</v>
      </c>
      <c r="V56" s="257"/>
      <c r="W56" s="83"/>
      <c r="X56" s="83"/>
    </row>
    <row r="57" spans="1:24" hidden="1" outlineLevel="1" x14ac:dyDescent="0.35">
      <c r="A57" s="83"/>
      <c r="B57" s="252"/>
      <c r="C57" s="253"/>
      <c r="D57" s="254"/>
      <c r="E57" s="83"/>
      <c r="F57" s="255"/>
      <c r="G57" s="256"/>
      <c r="H57" s="258">
        <f t="shared" si="0"/>
        <v>0</v>
      </c>
      <c r="I57" s="258">
        <f t="shared" si="1"/>
        <v>0</v>
      </c>
      <c r="J57" s="257"/>
      <c r="K57" s="83"/>
      <c r="L57" s="255"/>
      <c r="M57" s="263"/>
      <c r="N57" s="258">
        <f t="shared" si="2"/>
        <v>0</v>
      </c>
      <c r="O57" s="258">
        <f t="shared" si="3"/>
        <v>0</v>
      </c>
      <c r="P57" s="257"/>
      <c r="Q57" s="83"/>
      <c r="R57" s="255"/>
      <c r="S57" s="256"/>
      <c r="T57" s="258">
        <f t="shared" si="4"/>
        <v>0</v>
      </c>
      <c r="U57" s="258">
        <f t="shared" si="5"/>
        <v>0</v>
      </c>
      <c r="V57" s="257"/>
      <c r="W57" s="83"/>
      <c r="X57" s="83"/>
    </row>
    <row r="58" spans="1:24" hidden="1" outlineLevel="1" x14ac:dyDescent="0.35">
      <c r="A58" s="83"/>
      <c r="B58" s="252"/>
      <c r="C58" s="253"/>
      <c r="D58" s="254"/>
      <c r="E58" s="83"/>
      <c r="F58" s="255"/>
      <c r="G58" s="256"/>
      <c r="H58" s="258">
        <f t="shared" si="0"/>
        <v>0</v>
      </c>
      <c r="I58" s="258">
        <f t="shared" si="1"/>
        <v>0</v>
      </c>
      <c r="J58" s="257"/>
      <c r="K58" s="83"/>
      <c r="L58" s="255"/>
      <c r="M58" s="263"/>
      <c r="N58" s="258">
        <f t="shared" si="2"/>
        <v>0</v>
      </c>
      <c r="O58" s="258">
        <f t="shared" si="3"/>
        <v>0</v>
      </c>
      <c r="P58" s="257"/>
      <c r="Q58" s="83"/>
      <c r="R58" s="255"/>
      <c r="S58" s="256"/>
      <c r="T58" s="258">
        <f t="shared" si="4"/>
        <v>0</v>
      </c>
      <c r="U58" s="258">
        <f t="shared" si="5"/>
        <v>0</v>
      </c>
      <c r="V58" s="257"/>
      <c r="W58" s="83"/>
      <c r="X58" s="83"/>
    </row>
    <row r="59" spans="1:24" hidden="1" outlineLevel="1" x14ac:dyDescent="0.35">
      <c r="A59" s="83"/>
      <c r="B59" s="252"/>
      <c r="C59" s="253"/>
      <c r="D59" s="254"/>
      <c r="E59" s="83"/>
      <c r="F59" s="255"/>
      <c r="G59" s="256"/>
      <c r="H59" s="258">
        <f t="shared" si="0"/>
        <v>0</v>
      </c>
      <c r="I59" s="258">
        <f t="shared" si="1"/>
        <v>0</v>
      </c>
      <c r="J59" s="257"/>
      <c r="K59" s="83"/>
      <c r="L59" s="255"/>
      <c r="M59" s="263"/>
      <c r="N59" s="258">
        <f t="shared" si="2"/>
        <v>0</v>
      </c>
      <c r="O59" s="258">
        <f t="shared" si="3"/>
        <v>0</v>
      </c>
      <c r="P59" s="257"/>
      <c r="Q59" s="83"/>
      <c r="R59" s="255"/>
      <c r="S59" s="256"/>
      <c r="T59" s="258">
        <f t="shared" si="4"/>
        <v>0</v>
      </c>
      <c r="U59" s="258">
        <f t="shared" si="5"/>
        <v>0</v>
      </c>
      <c r="V59" s="257"/>
      <c r="W59" s="83"/>
      <c r="X59" s="83"/>
    </row>
    <row r="60" spans="1:24" collapsed="1" x14ac:dyDescent="0.35">
      <c r="A60" s="83"/>
      <c r="B60" s="252"/>
      <c r="C60" s="253"/>
      <c r="D60" s="254"/>
      <c r="E60" s="83"/>
      <c r="F60" s="255"/>
      <c r="G60" s="256"/>
      <c r="H60" s="258">
        <f t="shared" si="0"/>
        <v>0</v>
      </c>
      <c r="I60" s="258">
        <f t="shared" si="1"/>
        <v>0</v>
      </c>
      <c r="J60" s="257"/>
      <c r="K60" s="83"/>
      <c r="L60" s="255"/>
      <c r="M60" s="263"/>
      <c r="N60" s="258">
        <f t="shared" si="2"/>
        <v>0</v>
      </c>
      <c r="O60" s="258">
        <f t="shared" si="3"/>
        <v>0</v>
      </c>
      <c r="P60" s="257"/>
      <c r="Q60" s="83"/>
      <c r="R60" s="255"/>
      <c r="S60" s="256"/>
      <c r="T60" s="258">
        <f t="shared" si="4"/>
        <v>0</v>
      </c>
      <c r="U60" s="258">
        <f t="shared" si="5"/>
        <v>0</v>
      </c>
      <c r="V60" s="257"/>
      <c r="W60" s="83"/>
      <c r="X60" s="83"/>
    </row>
    <row r="61" spans="1:24" hidden="1" outlineLevel="1" x14ac:dyDescent="0.35">
      <c r="A61" s="83"/>
      <c r="B61" s="252"/>
      <c r="C61" s="253"/>
      <c r="D61" s="254"/>
      <c r="E61" s="83"/>
      <c r="F61" s="255"/>
      <c r="G61" s="256"/>
      <c r="H61" s="258">
        <f t="shared" si="0"/>
        <v>0</v>
      </c>
      <c r="I61" s="258">
        <f t="shared" si="1"/>
        <v>0</v>
      </c>
      <c r="J61" s="257"/>
      <c r="K61" s="83"/>
      <c r="L61" s="255"/>
      <c r="M61" s="263"/>
      <c r="N61" s="258">
        <f t="shared" si="2"/>
        <v>0</v>
      </c>
      <c r="O61" s="258">
        <f t="shared" si="3"/>
        <v>0</v>
      </c>
      <c r="P61" s="257"/>
      <c r="Q61" s="83"/>
      <c r="R61" s="255"/>
      <c r="S61" s="256"/>
      <c r="T61" s="258">
        <f t="shared" si="4"/>
        <v>0</v>
      </c>
      <c r="U61" s="258">
        <f t="shared" si="5"/>
        <v>0</v>
      </c>
      <c r="V61" s="257"/>
      <c r="W61" s="83"/>
      <c r="X61" s="83"/>
    </row>
    <row r="62" spans="1:24" hidden="1" outlineLevel="1" x14ac:dyDescent="0.35">
      <c r="A62" s="83"/>
      <c r="B62" s="252"/>
      <c r="C62" s="253"/>
      <c r="D62" s="254"/>
      <c r="E62" s="83"/>
      <c r="F62" s="255"/>
      <c r="G62" s="256"/>
      <c r="H62" s="258">
        <f t="shared" si="0"/>
        <v>0</v>
      </c>
      <c r="I62" s="258">
        <f t="shared" si="1"/>
        <v>0</v>
      </c>
      <c r="J62" s="257"/>
      <c r="K62" s="83"/>
      <c r="L62" s="255"/>
      <c r="M62" s="263"/>
      <c r="N62" s="258">
        <f t="shared" si="2"/>
        <v>0</v>
      </c>
      <c r="O62" s="258">
        <f t="shared" si="3"/>
        <v>0</v>
      </c>
      <c r="P62" s="257"/>
      <c r="Q62" s="83"/>
      <c r="R62" s="255"/>
      <c r="S62" s="256"/>
      <c r="T62" s="258">
        <f t="shared" si="4"/>
        <v>0</v>
      </c>
      <c r="U62" s="258">
        <f t="shared" si="5"/>
        <v>0</v>
      </c>
      <c r="V62" s="257"/>
      <c r="W62" s="83"/>
      <c r="X62" s="83"/>
    </row>
    <row r="63" spans="1:24" hidden="1" outlineLevel="1" x14ac:dyDescent="0.35">
      <c r="A63" s="83"/>
      <c r="B63" s="252"/>
      <c r="C63" s="253"/>
      <c r="D63" s="254"/>
      <c r="E63" s="83"/>
      <c r="F63" s="255"/>
      <c r="G63" s="256"/>
      <c r="H63" s="258">
        <f t="shared" si="0"/>
        <v>0</v>
      </c>
      <c r="I63" s="258">
        <f t="shared" si="1"/>
        <v>0</v>
      </c>
      <c r="J63" s="257"/>
      <c r="K63" s="83"/>
      <c r="L63" s="255"/>
      <c r="M63" s="263"/>
      <c r="N63" s="258">
        <f t="shared" si="2"/>
        <v>0</v>
      </c>
      <c r="O63" s="258">
        <f t="shared" si="3"/>
        <v>0</v>
      </c>
      <c r="P63" s="257"/>
      <c r="Q63" s="83"/>
      <c r="R63" s="255"/>
      <c r="S63" s="256"/>
      <c r="T63" s="258">
        <f t="shared" si="4"/>
        <v>0</v>
      </c>
      <c r="U63" s="258">
        <f t="shared" si="5"/>
        <v>0</v>
      </c>
      <c r="V63" s="257"/>
      <c r="W63" s="83"/>
      <c r="X63" s="83"/>
    </row>
    <row r="64" spans="1:24" hidden="1" outlineLevel="1" x14ac:dyDescent="0.35">
      <c r="A64" s="83"/>
      <c r="B64" s="252"/>
      <c r="C64" s="253"/>
      <c r="D64" s="254"/>
      <c r="E64" s="83"/>
      <c r="F64" s="255"/>
      <c r="G64" s="256"/>
      <c r="H64" s="258">
        <f t="shared" si="0"/>
        <v>0</v>
      </c>
      <c r="I64" s="258">
        <f t="shared" si="1"/>
        <v>0</v>
      </c>
      <c r="J64" s="257"/>
      <c r="K64" s="83"/>
      <c r="L64" s="255"/>
      <c r="M64" s="263"/>
      <c r="N64" s="258">
        <f t="shared" si="2"/>
        <v>0</v>
      </c>
      <c r="O64" s="258">
        <f t="shared" si="3"/>
        <v>0</v>
      </c>
      <c r="P64" s="257"/>
      <c r="Q64" s="83"/>
      <c r="R64" s="255"/>
      <c r="S64" s="256"/>
      <c r="T64" s="258">
        <f t="shared" si="4"/>
        <v>0</v>
      </c>
      <c r="U64" s="258">
        <f t="shared" si="5"/>
        <v>0</v>
      </c>
      <c r="V64" s="257"/>
      <c r="W64" s="83"/>
      <c r="X64" s="83"/>
    </row>
    <row r="65" spans="1:24" hidden="1" outlineLevel="1" x14ac:dyDescent="0.35">
      <c r="A65" s="83"/>
      <c r="B65" s="252"/>
      <c r="C65" s="253"/>
      <c r="D65" s="254"/>
      <c r="E65" s="83"/>
      <c r="F65" s="255"/>
      <c r="G65" s="256"/>
      <c r="H65" s="258">
        <f t="shared" si="0"/>
        <v>0</v>
      </c>
      <c r="I65" s="258">
        <f t="shared" si="1"/>
        <v>0</v>
      </c>
      <c r="J65" s="257"/>
      <c r="K65" s="83"/>
      <c r="L65" s="255"/>
      <c r="M65" s="263"/>
      <c r="N65" s="258">
        <f t="shared" si="2"/>
        <v>0</v>
      </c>
      <c r="O65" s="258">
        <f t="shared" si="3"/>
        <v>0</v>
      </c>
      <c r="P65" s="257"/>
      <c r="Q65" s="83"/>
      <c r="R65" s="255"/>
      <c r="S65" s="256"/>
      <c r="T65" s="258">
        <f t="shared" si="4"/>
        <v>0</v>
      </c>
      <c r="U65" s="258">
        <f t="shared" si="5"/>
        <v>0</v>
      </c>
      <c r="V65" s="257"/>
      <c r="W65" s="83"/>
      <c r="X65" s="83"/>
    </row>
    <row r="66" spans="1:24" hidden="1" outlineLevel="1" x14ac:dyDescent="0.35">
      <c r="A66" s="83"/>
      <c r="B66" s="252"/>
      <c r="C66" s="253"/>
      <c r="D66" s="254"/>
      <c r="E66" s="83"/>
      <c r="F66" s="255"/>
      <c r="G66" s="256"/>
      <c r="H66" s="258">
        <f t="shared" si="0"/>
        <v>0</v>
      </c>
      <c r="I66" s="258">
        <f t="shared" si="1"/>
        <v>0</v>
      </c>
      <c r="J66" s="257"/>
      <c r="K66" s="83"/>
      <c r="L66" s="255"/>
      <c r="M66" s="263"/>
      <c r="N66" s="258">
        <f t="shared" si="2"/>
        <v>0</v>
      </c>
      <c r="O66" s="258">
        <f t="shared" si="3"/>
        <v>0</v>
      </c>
      <c r="P66" s="257"/>
      <c r="Q66" s="83"/>
      <c r="R66" s="255"/>
      <c r="S66" s="256"/>
      <c r="T66" s="258">
        <f t="shared" si="4"/>
        <v>0</v>
      </c>
      <c r="U66" s="258">
        <f t="shared" si="5"/>
        <v>0</v>
      </c>
      <c r="V66" s="257"/>
      <c r="W66" s="83"/>
      <c r="X66" s="83"/>
    </row>
    <row r="67" spans="1:24" hidden="1" outlineLevel="1" x14ac:dyDescent="0.35">
      <c r="A67" s="83"/>
      <c r="B67" s="252"/>
      <c r="C67" s="253"/>
      <c r="D67" s="254"/>
      <c r="E67" s="83"/>
      <c r="F67" s="255"/>
      <c r="G67" s="256"/>
      <c r="H67" s="258">
        <f t="shared" si="0"/>
        <v>0</v>
      </c>
      <c r="I67" s="258">
        <f t="shared" si="1"/>
        <v>0</v>
      </c>
      <c r="J67" s="257"/>
      <c r="K67" s="83"/>
      <c r="L67" s="255"/>
      <c r="M67" s="263"/>
      <c r="N67" s="258">
        <f t="shared" si="2"/>
        <v>0</v>
      </c>
      <c r="O67" s="258">
        <f t="shared" si="3"/>
        <v>0</v>
      </c>
      <c r="P67" s="257"/>
      <c r="Q67" s="83"/>
      <c r="R67" s="255"/>
      <c r="S67" s="256"/>
      <c r="T67" s="258">
        <f t="shared" si="4"/>
        <v>0</v>
      </c>
      <c r="U67" s="258">
        <f t="shared" si="5"/>
        <v>0</v>
      </c>
      <c r="V67" s="257"/>
      <c r="W67" s="83"/>
      <c r="X67" s="83"/>
    </row>
    <row r="68" spans="1:24" hidden="1" outlineLevel="1" x14ac:dyDescent="0.35">
      <c r="A68" s="83"/>
      <c r="B68" s="252"/>
      <c r="C68" s="253"/>
      <c r="D68" s="254"/>
      <c r="E68" s="83"/>
      <c r="F68" s="255"/>
      <c r="G68" s="256"/>
      <c r="H68" s="258">
        <f t="shared" si="0"/>
        <v>0</v>
      </c>
      <c r="I68" s="258">
        <f t="shared" si="1"/>
        <v>0</v>
      </c>
      <c r="J68" s="257"/>
      <c r="K68" s="83"/>
      <c r="L68" s="255"/>
      <c r="M68" s="263"/>
      <c r="N68" s="258">
        <f t="shared" si="2"/>
        <v>0</v>
      </c>
      <c r="O68" s="258">
        <f t="shared" si="3"/>
        <v>0</v>
      </c>
      <c r="P68" s="257"/>
      <c r="Q68" s="83"/>
      <c r="R68" s="255"/>
      <c r="S68" s="256"/>
      <c r="T68" s="258">
        <f t="shared" si="4"/>
        <v>0</v>
      </c>
      <c r="U68" s="258">
        <f t="shared" si="5"/>
        <v>0</v>
      </c>
      <c r="V68" s="257"/>
      <c r="W68" s="83"/>
      <c r="X68" s="83"/>
    </row>
    <row r="69" spans="1:24" hidden="1" outlineLevel="1" x14ac:dyDescent="0.35">
      <c r="A69" s="83"/>
      <c r="B69" s="252"/>
      <c r="C69" s="253"/>
      <c r="D69" s="254"/>
      <c r="E69" s="83"/>
      <c r="F69" s="255"/>
      <c r="G69" s="256"/>
      <c r="H69" s="258">
        <f t="shared" si="0"/>
        <v>0</v>
      </c>
      <c r="I69" s="258">
        <f t="shared" si="1"/>
        <v>0</v>
      </c>
      <c r="J69" s="257"/>
      <c r="K69" s="83"/>
      <c r="L69" s="255"/>
      <c r="M69" s="263"/>
      <c r="N69" s="258">
        <f t="shared" si="2"/>
        <v>0</v>
      </c>
      <c r="O69" s="258">
        <f t="shared" si="3"/>
        <v>0</v>
      </c>
      <c r="P69" s="257"/>
      <c r="Q69" s="83"/>
      <c r="R69" s="255"/>
      <c r="S69" s="256"/>
      <c r="T69" s="258">
        <f t="shared" si="4"/>
        <v>0</v>
      </c>
      <c r="U69" s="258">
        <f t="shared" si="5"/>
        <v>0</v>
      </c>
      <c r="V69" s="257"/>
      <c r="W69" s="83"/>
      <c r="X69" s="83"/>
    </row>
    <row r="70" spans="1:24" collapsed="1" x14ac:dyDescent="0.35">
      <c r="A70" s="83"/>
      <c r="B70" s="252"/>
      <c r="C70" s="253"/>
      <c r="D70" s="254"/>
      <c r="E70" s="83"/>
      <c r="F70" s="255"/>
      <c r="G70" s="256"/>
      <c r="H70" s="258">
        <f t="shared" si="0"/>
        <v>0</v>
      </c>
      <c r="I70" s="258">
        <f t="shared" si="1"/>
        <v>0</v>
      </c>
      <c r="J70" s="257"/>
      <c r="K70" s="83"/>
      <c r="L70" s="255"/>
      <c r="M70" s="263"/>
      <c r="N70" s="258">
        <f t="shared" si="2"/>
        <v>0</v>
      </c>
      <c r="O70" s="258">
        <f t="shared" si="3"/>
        <v>0</v>
      </c>
      <c r="P70" s="257"/>
      <c r="Q70" s="83"/>
      <c r="R70" s="255"/>
      <c r="S70" s="256"/>
      <c r="T70" s="258">
        <f t="shared" si="4"/>
        <v>0</v>
      </c>
      <c r="U70" s="258">
        <f t="shared" si="5"/>
        <v>0</v>
      </c>
      <c r="V70" s="257"/>
      <c r="W70" s="83"/>
      <c r="X70" s="83"/>
    </row>
    <row r="71" spans="1:24" hidden="1" outlineLevel="1" x14ac:dyDescent="0.35">
      <c r="A71" s="83"/>
      <c r="B71" s="252"/>
      <c r="C71" s="253"/>
      <c r="D71" s="254"/>
      <c r="E71" s="83"/>
      <c r="F71" s="255"/>
      <c r="G71" s="256"/>
      <c r="H71" s="258">
        <f t="shared" si="0"/>
        <v>0</v>
      </c>
      <c r="I71" s="258">
        <f t="shared" si="1"/>
        <v>0</v>
      </c>
      <c r="J71" s="257"/>
      <c r="K71" s="83"/>
      <c r="L71" s="255"/>
      <c r="M71" s="263"/>
      <c r="N71" s="258">
        <f t="shared" si="2"/>
        <v>0</v>
      </c>
      <c r="O71" s="258">
        <f t="shared" si="3"/>
        <v>0</v>
      </c>
      <c r="P71" s="257"/>
      <c r="Q71" s="83"/>
      <c r="R71" s="255"/>
      <c r="S71" s="256"/>
      <c r="T71" s="258">
        <f t="shared" si="4"/>
        <v>0</v>
      </c>
      <c r="U71" s="258">
        <f t="shared" si="5"/>
        <v>0</v>
      </c>
      <c r="V71" s="257"/>
      <c r="W71" s="83"/>
      <c r="X71" s="83"/>
    </row>
    <row r="72" spans="1:24" hidden="1" outlineLevel="1" x14ac:dyDescent="0.35">
      <c r="A72" s="83"/>
      <c r="B72" s="252"/>
      <c r="C72" s="253"/>
      <c r="D72" s="254"/>
      <c r="E72" s="83"/>
      <c r="F72" s="255"/>
      <c r="G72" s="256"/>
      <c r="H72" s="258">
        <f t="shared" si="0"/>
        <v>0</v>
      </c>
      <c r="I72" s="258">
        <f t="shared" si="1"/>
        <v>0</v>
      </c>
      <c r="J72" s="257"/>
      <c r="K72" s="83"/>
      <c r="L72" s="255"/>
      <c r="M72" s="263"/>
      <c r="N72" s="258">
        <f t="shared" si="2"/>
        <v>0</v>
      </c>
      <c r="O72" s="258">
        <f t="shared" si="3"/>
        <v>0</v>
      </c>
      <c r="P72" s="257"/>
      <c r="Q72" s="83"/>
      <c r="R72" s="255"/>
      <c r="S72" s="256"/>
      <c r="T72" s="258">
        <f t="shared" si="4"/>
        <v>0</v>
      </c>
      <c r="U72" s="258">
        <f t="shared" si="5"/>
        <v>0</v>
      </c>
      <c r="V72" s="257"/>
      <c r="W72" s="83"/>
      <c r="X72" s="83"/>
    </row>
    <row r="73" spans="1:24" hidden="1" outlineLevel="1" x14ac:dyDescent="0.35">
      <c r="A73" s="83"/>
      <c r="B73" s="252"/>
      <c r="C73" s="253"/>
      <c r="D73" s="254"/>
      <c r="E73" s="83"/>
      <c r="F73" s="255"/>
      <c r="G73" s="256"/>
      <c r="H73" s="258">
        <f t="shared" si="0"/>
        <v>0</v>
      </c>
      <c r="I73" s="258">
        <f t="shared" si="1"/>
        <v>0</v>
      </c>
      <c r="J73" s="257"/>
      <c r="K73" s="83"/>
      <c r="L73" s="255"/>
      <c r="M73" s="263"/>
      <c r="N73" s="258">
        <f t="shared" si="2"/>
        <v>0</v>
      </c>
      <c r="O73" s="258">
        <f t="shared" si="3"/>
        <v>0</v>
      </c>
      <c r="P73" s="257"/>
      <c r="Q73" s="83"/>
      <c r="R73" s="255"/>
      <c r="S73" s="256"/>
      <c r="T73" s="258">
        <f t="shared" si="4"/>
        <v>0</v>
      </c>
      <c r="U73" s="258">
        <f t="shared" si="5"/>
        <v>0</v>
      </c>
      <c r="V73" s="257"/>
      <c r="W73" s="83"/>
      <c r="X73" s="83"/>
    </row>
    <row r="74" spans="1:24" hidden="1" outlineLevel="1" x14ac:dyDescent="0.35">
      <c r="A74" s="83"/>
      <c r="B74" s="252"/>
      <c r="C74" s="253"/>
      <c r="D74" s="254"/>
      <c r="E74" s="83"/>
      <c r="F74" s="255"/>
      <c r="G74" s="256"/>
      <c r="H74" s="258">
        <f t="shared" si="0"/>
        <v>0</v>
      </c>
      <c r="I74" s="258">
        <f t="shared" si="1"/>
        <v>0</v>
      </c>
      <c r="J74" s="257"/>
      <c r="K74" s="83"/>
      <c r="L74" s="255"/>
      <c r="M74" s="263"/>
      <c r="N74" s="258">
        <f t="shared" si="2"/>
        <v>0</v>
      </c>
      <c r="O74" s="258">
        <f t="shared" si="3"/>
        <v>0</v>
      </c>
      <c r="P74" s="257"/>
      <c r="Q74" s="83"/>
      <c r="R74" s="255"/>
      <c r="S74" s="256"/>
      <c r="T74" s="258">
        <f t="shared" si="4"/>
        <v>0</v>
      </c>
      <c r="U74" s="258">
        <f t="shared" si="5"/>
        <v>0</v>
      </c>
      <c r="V74" s="257"/>
      <c r="W74" s="83"/>
      <c r="X74" s="83"/>
    </row>
    <row r="75" spans="1:24" hidden="1" outlineLevel="1" x14ac:dyDescent="0.35">
      <c r="A75" s="83"/>
      <c r="B75" s="252"/>
      <c r="C75" s="253"/>
      <c r="D75" s="254"/>
      <c r="E75" s="83"/>
      <c r="F75" s="255"/>
      <c r="G75" s="256"/>
      <c r="H75" s="258">
        <f t="shared" si="0"/>
        <v>0</v>
      </c>
      <c r="I75" s="258">
        <f t="shared" si="1"/>
        <v>0</v>
      </c>
      <c r="J75" s="257"/>
      <c r="K75" s="83"/>
      <c r="L75" s="255"/>
      <c r="M75" s="263"/>
      <c r="N75" s="258">
        <f t="shared" si="2"/>
        <v>0</v>
      </c>
      <c r="O75" s="258">
        <f t="shared" si="3"/>
        <v>0</v>
      </c>
      <c r="P75" s="257"/>
      <c r="Q75" s="83"/>
      <c r="R75" s="255"/>
      <c r="S75" s="256"/>
      <c r="T75" s="258">
        <f t="shared" si="4"/>
        <v>0</v>
      </c>
      <c r="U75" s="258">
        <f t="shared" si="5"/>
        <v>0</v>
      </c>
      <c r="V75" s="257"/>
      <c r="W75" s="83"/>
      <c r="X75" s="83"/>
    </row>
    <row r="76" spans="1:24" hidden="1" outlineLevel="1" x14ac:dyDescent="0.35">
      <c r="A76" s="83"/>
      <c r="B76" s="252"/>
      <c r="C76" s="253"/>
      <c r="D76" s="254"/>
      <c r="E76" s="83"/>
      <c r="F76" s="255"/>
      <c r="G76" s="256"/>
      <c r="H76" s="258">
        <f t="shared" si="0"/>
        <v>0</v>
      </c>
      <c r="I76" s="258">
        <f t="shared" si="1"/>
        <v>0</v>
      </c>
      <c r="J76" s="257"/>
      <c r="K76" s="83"/>
      <c r="L76" s="255"/>
      <c r="M76" s="263"/>
      <c r="N76" s="258">
        <f t="shared" si="2"/>
        <v>0</v>
      </c>
      <c r="O76" s="258">
        <f t="shared" si="3"/>
        <v>0</v>
      </c>
      <c r="P76" s="257"/>
      <c r="Q76" s="83"/>
      <c r="R76" s="255"/>
      <c r="S76" s="256"/>
      <c r="T76" s="258">
        <f t="shared" si="4"/>
        <v>0</v>
      </c>
      <c r="U76" s="258">
        <f t="shared" si="5"/>
        <v>0</v>
      </c>
      <c r="V76" s="257"/>
      <c r="W76" s="83"/>
      <c r="X76" s="83"/>
    </row>
    <row r="77" spans="1:24" hidden="1" outlineLevel="1" x14ac:dyDescent="0.35">
      <c r="A77" s="83"/>
      <c r="B77" s="252"/>
      <c r="C77" s="253"/>
      <c r="D77" s="254"/>
      <c r="E77" s="83"/>
      <c r="F77" s="255"/>
      <c r="G77" s="256"/>
      <c r="H77" s="258">
        <f t="shared" si="0"/>
        <v>0</v>
      </c>
      <c r="I77" s="258">
        <f t="shared" si="1"/>
        <v>0</v>
      </c>
      <c r="J77" s="257"/>
      <c r="K77" s="83"/>
      <c r="L77" s="255"/>
      <c r="M77" s="263"/>
      <c r="N77" s="258">
        <f t="shared" si="2"/>
        <v>0</v>
      </c>
      <c r="O77" s="258">
        <f t="shared" si="3"/>
        <v>0</v>
      </c>
      <c r="P77" s="257"/>
      <c r="Q77" s="83"/>
      <c r="R77" s="255"/>
      <c r="S77" s="256"/>
      <c r="T77" s="258">
        <f t="shared" si="4"/>
        <v>0</v>
      </c>
      <c r="U77" s="258">
        <f t="shared" si="5"/>
        <v>0</v>
      </c>
      <c r="V77" s="257"/>
      <c r="W77" s="83"/>
      <c r="X77" s="83"/>
    </row>
    <row r="78" spans="1:24" hidden="1" outlineLevel="1" x14ac:dyDescent="0.35">
      <c r="A78" s="83"/>
      <c r="B78" s="252"/>
      <c r="C78" s="253"/>
      <c r="D78" s="254"/>
      <c r="E78" s="83"/>
      <c r="F78" s="255"/>
      <c r="G78" s="256"/>
      <c r="H78" s="258">
        <f t="shared" si="0"/>
        <v>0</v>
      </c>
      <c r="I78" s="258">
        <f t="shared" si="1"/>
        <v>0</v>
      </c>
      <c r="J78" s="257"/>
      <c r="K78" s="83"/>
      <c r="L78" s="255"/>
      <c r="M78" s="263"/>
      <c r="N78" s="258">
        <f t="shared" si="2"/>
        <v>0</v>
      </c>
      <c r="O78" s="258">
        <f t="shared" si="3"/>
        <v>0</v>
      </c>
      <c r="P78" s="257"/>
      <c r="Q78" s="83"/>
      <c r="R78" s="255"/>
      <c r="S78" s="256"/>
      <c r="T78" s="258">
        <f t="shared" si="4"/>
        <v>0</v>
      </c>
      <c r="U78" s="258">
        <f t="shared" si="5"/>
        <v>0</v>
      </c>
      <c r="V78" s="257"/>
      <c r="W78" s="83"/>
      <c r="X78" s="83"/>
    </row>
    <row r="79" spans="1:24" hidden="1" outlineLevel="1" x14ac:dyDescent="0.35">
      <c r="A79" s="83"/>
      <c r="B79" s="252"/>
      <c r="C79" s="253"/>
      <c r="D79" s="254"/>
      <c r="E79" s="83"/>
      <c r="F79" s="255"/>
      <c r="G79" s="256"/>
      <c r="H79" s="258">
        <f t="shared" si="0"/>
        <v>0</v>
      </c>
      <c r="I79" s="258">
        <f t="shared" si="1"/>
        <v>0</v>
      </c>
      <c r="J79" s="257"/>
      <c r="K79" s="83"/>
      <c r="L79" s="255"/>
      <c r="M79" s="263"/>
      <c r="N79" s="258">
        <f t="shared" si="2"/>
        <v>0</v>
      </c>
      <c r="O79" s="258">
        <f t="shared" si="3"/>
        <v>0</v>
      </c>
      <c r="P79" s="257"/>
      <c r="Q79" s="83"/>
      <c r="R79" s="255"/>
      <c r="S79" s="256"/>
      <c r="T79" s="258">
        <f t="shared" si="4"/>
        <v>0</v>
      </c>
      <c r="U79" s="258">
        <f t="shared" si="5"/>
        <v>0</v>
      </c>
      <c r="V79" s="257"/>
      <c r="W79" s="83"/>
      <c r="X79" s="83"/>
    </row>
    <row r="80" spans="1:24" collapsed="1" x14ac:dyDescent="0.35">
      <c r="A80" s="83"/>
      <c r="B80" s="252"/>
      <c r="C80" s="253"/>
      <c r="D80" s="254"/>
      <c r="E80" s="83"/>
      <c r="F80" s="255"/>
      <c r="G80" s="256"/>
      <c r="H80" s="258">
        <f t="shared" si="0"/>
        <v>0</v>
      </c>
      <c r="I80" s="258">
        <f t="shared" si="1"/>
        <v>0</v>
      </c>
      <c r="J80" s="257"/>
      <c r="K80" s="83"/>
      <c r="L80" s="255"/>
      <c r="M80" s="263"/>
      <c r="N80" s="258">
        <f t="shared" si="2"/>
        <v>0</v>
      </c>
      <c r="O80" s="258">
        <f t="shared" si="3"/>
        <v>0</v>
      </c>
      <c r="P80" s="257"/>
      <c r="Q80" s="83"/>
      <c r="R80" s="255"/>
      <c r="S80" s="256"/>
      <c r="T80" s="258">
        <f t="shared" si="4"/>
        <v>0</v>
      </c>
      <c r="U80" s="258">
        <f t="shared" si="5"/>
        <v>0</v>
      </c>
      <c r="V80" s="257"/>
      <c r="W80" s="83"/>
      <c r="X80" s="83"/>
    </row>
    <row r="81" spans="1:24" hidden="1" outlineLevel="1" x14ac:dyDescent="0.35">
      <c r="A81" s="83"/>
      <c r="B81" s="252"/>
      <c r="C81" s="253"/>
      <c r="D81" s="254"/>
      <c r="E81" s="83"/>
      <c r="F81" s="255"/>
      <c r="G81" s="256"/>
      <c r="H81" s="258">
        <f t="shared" si="0"/>
        <v>0</v>
      </c>
      <c r="I81" s="258">
        <f t="shared" si="1"/>
        <v>0</v>
      </c>
      <c r="J81" s="257"/>
      <c r="K81" s="83"/>
      <c r="L81" s="255"/>
      <c r="M81" s="263"/>
      <c r="N81" s="258">
        <f t="shared" si="2"/>
        <v>0</v>
      </c>
      <c r="O81" s="258">
        <f t="shared" si="3"/>
        <v>0</v>
      </c>
      <c r="P81" s="257"/>
      <c r="Q81" s="83"/>
      <c r="R81" s="255"/>
      <c r="S81" s="256"/>
      <c r="T81" s="258">
        <f t="shared" si="4"/>
        <v>0</v>
      </c>
      <c r="U81" s="258">
        <f t="shared" si="5"/>
        <v>0</v>
      </c>
      <c r="V81" s="257"/>
      <c r="W81" s="83"/>
      <c r="X81" s="83"/>
    </row>
    <row r="82" spans="1:24" hidden="1" outlineLevel="1" x14ac:dyDescent="0.35">
      <c r="A82" s="83"/>
      <c r="B82" s="252"/>
      <c r="C82" s="253"/>
      <c r="D82" s="254"/>
      <c r="E82" s="83"/>
      <c r="F82" s="255"/>
      <c r="G82" s="256"/>
      <c r="H82" s="258">
        <f t="shared" si="0"/>
        <v>0</v>
      </c>
      <c r="I82" s="258">
        <f t="shared" si="1"/>
        <v>0</v>
      </c>
      <c r="J82" s="257"/>
      <c r="K82" s="83"/>
      <c r="L82" s="255"/>
      <c r="M82" s="263"/>
      <c r="N82" s="258">
        <f t="shared" si="2"/>
        <v>0</v>
      </c>
      <c r="O82" s="258">
        <f t="shared" si="3"/>
        <v>0</v>
      </c>
      <c r="P82" s="257"/>
      <c r="Q82" s="83"/>
      <c r="R82" s="255"/>
      <c r="S82" s="256"/>
      <c r="T82" s="258">
        <f t="shared" si="4"/>
        <v>0</v>
      </c>
      <c r="U82" s="258">
        <f t="shared" si="5"/>
        <v>0</v>
      </c>
      <c r="V82" s="257"/>
      <c r="W82" s="83"/>
      <c r="X82" s="83"/>
    </row>
    <row r="83" spans="1:24" hidden="1" outlineLevel="1" x14ac:dyDescent="0.35">
      <c r="A83" s="83"/>
      <c r="B83" s="252"/>
      <c r="C83" s="253"/>
      <c r="D83" s="254"/>
      <c r="E83" s="83"/>
      <c r="F83" s="255"/>
      <c r="G83" s="256"/>
      <c r="H83" s="258">
        <f t="shared" si="0"/>
        <v>0</v>
      </c>
      <c r="I83" s="258">
        <f t="shared" si="1"/>
        <v>0</v>
      </c>
      <c r="J83" s="257"/>
      <c r="K83" s="83"/>
      <c r="L83" s="255"/>
      <c r="M83" s="263"/>
      <c r="N83" s="258">
        <f t="shared" si="2"/>
        <v>0</v>
      </c>
      <c r="O83" s="258">
        <f t="shared" si="3"/>
        <v>0</v>
      </c>
      <c r="P83" s="257"/>
      <c r="Q83" s="83"/>
      <c r="R83" s="255"/>
      <c r="S83" s="256"/>
      <c r="T83" s="258">
        <f t="shared" si="4"/>
        <v>0</v>
      </c>
      <c r="U83" s="258">
        <f t="shared" si="5"/>
        <v>0</v>
      </c>
      <c r="V83" s="257"/>
      <c r="W83" s="83"/>
      <c r="X83" s="83"/>
    </row>
    <row r="84" spans="1:24" hidden="1" outlineLevel="1" x14ac:dyDescent="0.35">
      <c r="A84" s="83"/>
      <c r="B84" s="252"/>
      <c r="C84" s="253"/>
      <c r="D84" s="254"/>
      <c r="E84" s="83"/>
      <c r="F84" s="255"/>
      <c r="G84" s="256"/>
      <c r="H84" s="258">
        <f t="shared" si="0"/>
        <v>0</v>
      </c>
      <c r="I84" s="258">
        <f t="shared" si="1"/>
        <v>0</v>
      </c>
      <c r="J84" s="257"/>
      <c r="K84" s="83"/>
      <c r="L84" s="255"/>
      <c r="M84" s="263"/>
      <c r="N84" s="258">
        <f t="shared" si="2"/>
        <v>0</v>
      </c>
      <c r="O84" s="258">
        <f t="shared" si="3"/>
        <v>0</v>
      </c>
      <c r="P84" s="257"/>
      <c r="Q84" s="83"/>
      <c r="R84" s="255"/>
      <c r="S84" s="256"/>
      <c r="T84" s="258">
        <f t="shared" si="4"/>
        <v>0</v>
      </c>
      <c r="U84" s="258">
        <f t="shared" si="5"/>
        <v>0</v>
      </c>
      <c r="V84" s="257"/>
      <c r="W84" s="83"/>
      <c r="X84" s="83"/>
    </row>
    <row r="85" spans="1:24" hidden="1" outlineLevel="1" x14ac:dyDescent="0.35">
      <c r="A85" s="83"/>
      <c r="B85" s="252"/>
      <c r="C85" s="253"/>
      <c r="D85" s="254"/>
      <c r="E85" s="83"/>
      <c r="F85" s="255"/>
      <c r="G85" s="256"/>
      <c r="H85" s="258">
        <f t="shared" ref="H85:H119" si="6">IF(F85="%",$D85*(1+G85),$D85+G85)</f>
        <v>0</v>
      </c>
      <c r="I85" s="258">
        <f t="shared" ref="I85:I119" si="7">IF($F85="%",$D85*($G85),$G85)</f>
        <v>0</v>
      </c>
      <c r="J85" s="257"/>
      <c r="K85" s="83"/>
      <c r="L85" s="255"/>
      <c r="M85" s="263"/>
      <c r="N85" s="258">
        <f t="shared" ref="N85:N119" si="8">IF(L85="%",$D85*(1+M85),$D85+M85)</f>
        <v>0</v>
      </c>
      <c r="O85" s="258">
        <f t="shared" ref="O85:O119" si="9">IF(L85="%",$D85*(M85),M85)</f>
        <v>0</v>
      </c>
      <c r="P85" s="257"/>
      <c r="Q85" s="83"/>
      <c r="R85" s="255"/>
      <c r="S85" s="256"/>
      <c r="T85" s="258">
        <f t="shared" ref="T85:T119" si="10">IF(R85="%",$D85*(1+S85),$D85+S85)</f>
        <v>0</v>
      </c>
      <c r="U85" s="258">
        <f t="shared" ref="U85:U119" si="11">IF(R85="%",$D85*(S85),S85)</f>
        <v>0</v>
      </c>
      <c r="V85" s="257"/>
      <c r="W85" s="83"/>
      <c r="X85" s="83"/>
    </row>
    <row r="86" spans="1:24" hidden="1" outlineLevel="1" x14ac:dyDescent="0.35">
      <c r="A86" s="83"/>
      <c r="B86" s="252"/>
      <c r="C86" s="253"/>
      <c r="D86" s="254"/>
      <c r="E86" s="83"/>
      <c r="F86" s="255"/>
      <c r="G86" s="256"/>
      <c r="H86" s="258">
        <f t="shared" si="6"/>
        <v>0</v>
      </c>
      <c r="I86" s="258">
        <f t="shared" si="7"/>
        <v>0</v>
      </c>
      <c r="J86" s="257"/>
      <c r="K86" s="83"/>
      <c r="L86" s="255"/>
      <c r="M86" s="263"/>
      <c r="N86" s="258">
        <f t="shared" si="8"/>
        <v>0</v>
      </c>
      <c r="O86" s="258">
        <f t="shared" si="9"/>
        <v>0</v>
      </c>
      <c r="P86" s="257"/>
      <c r="Q86" s="83"/>
      <c r="R86" s="255"/>
      <c r="S86" s="256"/>
      <c r="T86" s="258">
        <f t="shared" si="10"/>
        <v>0</v>
      </c>
      <c r="U86" s="258">
        <f t="shared" si="11"/>
        <v>0</v>
      </c>
      <c r="V86" s="257"/>
      <c r="W86" s="83"/>
      <c r="X86" s="83"/>
    </row>
    <row r="87" spans="1:24" hidden="1" outlineLevel="1" x14ac:dyDescent="0.35">
      <c r="A87" s="83"/>
      <c r="B87" s="252"/>
      <c r="C87" s="253"/>
      <c r="D87" s="254"/>
      <c r="E87" s="83"/>
      <c r="F87" s="255"/>
      <c r="G87" s="256"/>
      <c r="H87" s="258">
        <f t="shared" si="6"/>
        <v>0</v>
      </c>
      <c r="I87" s="258">
        <f t="shared" si="7"/>
        <v>0</v>
      </c>
      <c r="J87" s="257"/>
      <c r="K87" s="83"/>
      <c r="L87" s="255"/>
      <c r="M87" s="263"/>
      <c r="N87" s="258">
        <f t="shared" si="8"/>
        <v>0</v>
      </c>
      <c r="O87" s="258">
        <f t="shared" si="9"/>
        <v>0</v>
      </c>
      <c r="P87" s="257"/>
      <c r="Q87" s="83"/>
      <c r="R87" s="255"/>
      <c r="S87" s="256"/>
      <c r="T87" s="258">
        <f t="shared" si="10"/>
        <v>0</v>
      </c>
      <c r="U87" s="258">
        <f t="shared" si="11"/>
        <v>0</v>
      </c>
      <c r="V87" s="257"/>
      <c r="W87" s="83"/>
      <c r="X87" s="83"/>
    </row>
    <row r="88" spans="1:24" hidden="1" outlineLevel="1" x14ac:dyDescent="0.35">
      <c r="A88" s="83"/>
      <c r="B88" s="252"/>
      <c r="C88" s="253"/>
      <c r="D88" s="254"/>
      <c r="E88" s="83"/>
      <c r="F88" s="255"/>
      <c r="G88" s="256"/>
      <c r="H88" s="258">
        <f t="shared" si="6"/>
        <v>0</v>
      </c>
      <c r="I88" s="258">
        <f t="shared" si="7"/>
        <v>0</v>
      </c>
      <c r="J88" s="257"/>
      <c r="K88" s="83"/>
      <c r="L88" s="255"/>
      <c r="M88" s="263"/>
      <c r="N88" s="258">
        <f t="shared" si="8"/>
        <v>0</v>
      </c>
      <c r="O88" s="258">
        <f t="shared" si="9"/>
        <v>0</v>
      </c>
      <c r="P88" s="257"/>
      <c r="Q88" s="83"/>
      <c r="R88" s="255"/>
      <c r="S88" s="256"/>
      <c r="T88" s="258">
        <f t="shared" si="10"/>
        <v>0</v>
      </c>
      <c r="U88" s="258">
        <f t="shared" si="11"/>
        <v>0</v>
      </c>
      <c r="V88" s="257"/>
      <c r="W88" s="83"/>
      <c r="X88" s="83"/>
    </row>
    <row r="89" spans="1:24" hidden="1" outlineLevel="1" x14ac:dyDescent="0.35">
      <c r="A89" s="83"/>
      <c r="B89" s="252"/>
      <c r="C89" s="253"/>
      <c r="D89" s="254"/>
      <c r="E89" s="83"/>
      <c r="F89" s="255"/>
      <c r="G89" s="256"/>
      <c r="H89" s="258">
        <f t="shared" si="6"/>
        <v>0</v>
      </c>
      <c r="I89" s="258">
        <f t="shared" si="7"/>
        <v>0</v>
      </c>
      <c r="J89" s="257"/>
      <c r="K89" s="83"/>
      <c r="L89" s="255"/>
      <c r="M89" s="263"/>
      <c r="N89" s="258">
        <f t="shared" si="8"/>
        <v>0</v>
      </c>
      <c r="O89" s="258">
        <f t="shared" si="9"/>
        <v>0</v>
      </c>
      <c r="P89" s="257"/>
      <c r="Q89" s="83"/>
      <c r="R89" s="255"/>
      <c r="S89" s="256"/>
      <c r="T89" s="258">
        <f t="shared" si="10"/>
        <v>0</v>
      </c>
      <c r="U89" s="258">
        <f t="shared" si="11"/>
        <v>0</v>
      </c>
      <c r="V89" s="257"/>
      <c r="W89" s="83"/>
      <c r="X89" s="83"/>
    </row>
    <row r="90" spans="1:24" collapsed="1" x14ac:dyDescent="0.35">
      <c r="A90" s="83"/>
      <c r="B90" s="252"/>
      <c r="C90" s="253"/>
      <c r="D90" s="254"/>
      <c r="E90" s="83"/>
      <c r="F90" s="255"/>
      <c r="G90" s="256"/>
      <c r="H90" s="258">
        <f t="shared" si="6"/>
        <v>0</v>
      </c>
      <c r="I90" s="258">
        <f t="shared" si="7"/>
        <v>0</v>
      </c>
      <c r="J90" s="257"/>
      <c r="K90" s="83"/>
      <c r="L90" s="255"/>
      <c r="M90" s="263"/>
      <c r="N90" s="258">
        <f t="shared" si="8"/>
        <v>0</v>
      </c>
      <c r="O90" s="258">
        <f t="shared" si="9"/>
        <v>0</v>
      </c>
      <c r="P90" s="257"/>
      <c r="Q90" s="83"/>
      <c r="R90" s="255"/>
      <c r="S90" s="256"/>
      <c r="T90" s="258">
        <f t="shared" si="10"/>
        <v>0</v>
      </c>
      <c r="U90" s="258">
        <f t="shared" si="11"/>
        <v>0</v>
      </c>
      <c r="V90" s="257"/>
      <c r="W90" s="83"/>
      <c r="X90" s="83"/>
    </row>
    <row r="91" spans="1:24" hidden="1" outlineLevel="1" x14ac:dyDescent="0.35">
      <c r="A91" s="83"/>
      <c r="B91" s="252"/>
      <c r="C91" s="253"/>
      <c r="D91" s="254"/>
      <c r="E91" s="83"/>
      <c r="F91" s="255"/>
      <c r="G91" s="256"/>
      <c r="H91" s="258">
        <f t="shared" si="6"/>
        <v>0</v>
      </c>
      <c r="I91" s="258">
        <f t="shared" si="7"/>
        <v>0</v>
      </c>
      <c r="J91" s="257"/>
      <c r="K91" s="83"/>
      <c r="L91" s="255"/>
      <c r="M91" s="263"/>
      <c r="N91" s="258">
        <f t="shared" si="8"/>
        <v>0</v>
      </c>
      <c r="O91" s="258">
        <f t="shared" si="9"/>
        <v>0</v>
      </c>
      <c r="P91" s="257"/>
      <c r="Q91" s="83"/>
      <c r="R91" s="255"/>
      <c r="S91" s="256"/>
      <c r="T91" s="258">
        <f t="shared" si="10"/>
        <v>0</v>
      </c>
      <c r="U91" s="258">
        <f t="shared" si="11"/>
        <v>0</v>
      </c>
      <c r="V91" s="257"/>
      <c r="W91" s="83"/>
      <c r="X91" s="83"/>
    </row>
    <row r="92" spans="1:24" hidden="1" outlineLevel="1" x14ac:dyDescent="0.35">
      <c r="A92" s="83"/>
      <c r="B92" s="252"/>
      <c r="C92" s="253"/>
      <c r="D92" s="254"/>
      <c r="E92" s="83"/>
      <c r="F92" s="255"/>
      <c r="G92" s="256"/>
      <c r="H92" s="258">
        <f t="shared" si="6"/>
        <v>0</v>
      </c>
      <c r="I92" s="258">
        <f t="shared" si="7"/>
        <v>0</v>
      </c>
      <c r="J92" s="257"/>
      <c r="K92" s="83"/>
      <c r="L92" s="255"/>
      <c r="M92" s="263"/>
      <c r="N92" s="258">
        <f t="shared" si="8"/>
        <v>0</v>
      </c>
      <c r="O92" s="258">
        <f t="shared" si="9"/>
        <v>0</v>
      </c>
      <c r="P92" s="257"/>
      <c r="Q92" s="83"/>
      <c r="R92" s="255"/>
      <c r="S92" s="256"/>
      <c r="T92" s="258">
        <f t="shared" si="10"/>
        <v>0</v>
      </c>
      <c r="U92" s="258">
        <f t="shared" si="11"/>
        <v>0</v>
      </c>
      <c r="V92" s="257"/>
      <c r="W92" s="83"/>
      <c r="X92" s="83"/>
    </row>
    <row r="93" spans="1:24" hidden="1" outlineLevel="1" x14ac:dyDescent="0.35">
      <c r="A93" s="83"/>
      <c r="B93" s="252"/>
      <c r="C93" s="253"/>
      <c r="D93" s="254"/>
      <c r="E93" s="83"/>
      <c r="F93" s="255"/>
      <c r="G93" s="256"/>
      <c r="H93" s="258">
        <f t="shared" si="6"/>
        <v>0</v>
      </c>
      <c r="I93" s="258">
        <f t="shared" si="7"/>
        <v>0</v>
      </c>
      <c r="J93" s="257"/>
      <c r="K93" s="83"/>
      <c r="L93" s="255"/>
      <c r="M93" s="263"/>
      <c r="N93" s="258">
        <f t="shared" si="8"/>
        <v>0</v>
      </c>
      <c r="O93" s="258">
        <f t="shared" si="9"/>
        <v>0</v>
      </c>
      <c r="P93" s="257"/>
      <c r="Q93" s="83"/>
      <c r="R93" s="255"/>
      <c r="S93" s="256"/>
      <c r="T93" s="258">
        <f t="shared" si="10"/>
        <v>0</v>
      </c>
      <c r="U93" s="258">
        <f t="shared" si="11"/>
        <v>0</v>
      </c>
      <c r="V93" s="257"/>
      <c r="W93" s="83"/>
      <c r="X93" s="83"/>
    </row>
    <row r="94" spans="1:24" hidden="1" outlineLevel="1" x14ac:dyDescent="0.35">
      <c r="A94" s="83"/>
      <c r="B94" s="252"/>
      <c r="C94" s="253"/>
      <c r="D94" s="254"/>
      <c r="E94" s="83"/>
      <c r="F94" s="255"/>
      <c r="G94" s="256"/>
      <c r="H94" s="258">
        <f t="shared" si="6"/>
        <v>0</v>
      </c>
      <c r="I94" s="258">
        <f t="shared" si="7"/>
        <v>0</v>
      </c>
      <c r="J94" s="257"/>
      <c r="K94" s="83"/>
      <c r="L94" s="255"/>
      <c r="M94" s="263"/>
      <c r="N94" s="258">
        <f t="shared" si="8"/>
        <v>0</v>
      </c>
      <c r="O94" s="258">
        <f t="shared" si="9"/>
        <v>0</v>
      </c>
      <c r="P94" s="257"/>
      <c r="Q94" s="83"/>
      <c r="R94" s="255"/>
      <c r="S94" s="256"/>
      <c r="T94" s="258">
        <f t="shared" si="10"/>
        <v>0</v>
      </c>
      <c r="U94" s="258">
        <f t="shared" si="11"/>
        <v>0</v>
      </c>
      <c r="V94" s="257"/>
      <c r="W94" s="83"/>
      <c r="X94" s="83"/>
    </row>
    <row r="95" spans="1:24" hidden="1" outlineLevel="1" x14ac:dyDescent="0.35">
      <c r="A95" s="83"/>
      <c r="B95" s="252"/>
      <c r="C95" s="253"/>
      <c r="D95" s="254"/>
      <c r="E95" s="83"/>
      <c r="F95" s="255"/>
      <c r="G95" s="256"/>
      <c r="H95" s="258">
        <f t="shared" si="6"/>
        <v>0</v>
      </c>
      <c r="I95" s="258">
        <f t="shared" si="7"/>
        <v>0</v>
      </c>
      <c r="J95" s="257"/>
      <c r="K95" s="83"/>
      <c r="L95" s="255"/>
      <c r="M95" s="263"/>
      <c r="N95" s="258">
        <f t="shared" si="8"/>
        <v>0</v>
      </c>
      <c r="O95" s="258">
        <f t="shared" si="9"/>
        <v>0</v>
      </c>
      <c r="P95" s="257"/>
      <c r="Q95" s="83"/>
      <c r="R95" s="255"/>
      <c r="S95" s="256"/>
      <c r="T95" s="258">
        <f t="shared" si="10"/>
        <v>0</v>
      </c>
      <c r="U95" s="258">
        <f t="shared" si="11"/>
        <v>0</v>
      </c>
      <c r="V95" s="257"/>
      <c r="W95" s="83"/>
      <c r="X95" s="83"/>
    </row>
    <row r="96" spans="1:24" hidden="1" outlineLevel="1" x14ac:dyDescent="0.35">
      <c r="A96" s="83"/>
      <c r="B96" s="252"/>
      <c r="C96" s="253"/>
      <c r="D96" s="254"/>
      <c r="E96" s="83"/>
      <c r="F96" s="255"/>
      <c r="G96" s="256"/>
      <c r="H96" s="258">
        <f t="shared" si="6"/>
        <v>0</v>
      </c>
      <c r="I96" s="258">
        <f t="shared" si="7"/>
        <v>0</v>
      </c>
      <c r="J96" s="257"/>
      <c r="K96" s="83"/>
      <c r="L96" s="255"/>
      <c r="M96" s="263"/>
      <c r="N96" s="258">
        <f t="shared" si="8"/>
        <v>0</v>
      </c>
      <c r="O96" s="258">
        <f t="shared" si="9"/>
        <v>0</v>
      </c>
      <c r="P96" s="257"/>
      <c r="Q96" s="83"/>
      <c r="R96" s="255"/>
      <c r="S96" s="256"/>
      <c r="T96" s="258">
        <f t="shared" si="10"/>
        <v>0</v>
      </c>
      <c r="U96" s="258">
        <f t="shared" si="11"/>
        <v>0</v>
      </c>
      <c r="V96" s="257"/>
      <c r="W96" s="83"/>
      <c r="X96" s="83"/>
    </row>
    <row r="97" spans="1:24" hidden="1" outlineLevel="1" x14ac:dyDescent="0.35">
      <c r="A97" s="83"/>
      <c r="B97" s="252"/>
      <c r="C97" s="253"/>
      <c r="D97" s="254"/>
      <c r="E97" s="83"/>
      <c r="F97" s="255"/>
      <c r="G97" s="256"/>
      <c r="H97" s="258">
        <f t="shared" si="6"/>
        <v>0</v>
      </c>
      <c r="I97" s="258">
        <f t="shared" si="7"/>
        <v>0</v>
      </c>
      <c r="J97" s="257"/>
      <c r="K97" s="83"/>
      <c r="L97" s="255"/>
      <c r="M97" s="263"/>
      <c r="N97" s="258">
        <f t="shared" si="8"/>
        <v>0</v>
      </c>
      <c r="O97" s="258">
        <f t="shared" si="9"/>
        <v>0</v>
      </c>
      <c r="P97" s="257"/>
      <c r="Q97" s="83"/>
      <c r="R97" s="255"/>
      <c r="S97" s="256"/>
      <c r="T97" s="258">
        <f t="shared" si="10"/>
        <v>0</v>
      </c>
      <c r="U97" s="258">
        <f t="shared" si="11"/>
        <v>0</v>
      </c>
      <c r="V97" s="257"/>
      <c r="W97" s="83"/>
      <c r="X97" s="83"/>
    </row>
    <row r="98" spans="1:24" hidden="1" outlineLevel="1" x14ac:dyDescent="0.35">
      <c r="A98" s="83"/>
      <c r="B98" s="252"/>
      <c r="C98" s="253"/>
      <c r="D98" s="254"/>
      <c r="E98" s="83"/>
      <c r="F98" s="255"/>
      <c r="G98" s="256"/>
      <c r="H98" s="258">
        <f t="shared" si="6"/>
        <v>0</v>
      </c>
      <c r="I98" s="258">
        <f t="shared" si="7"/>
        <v>0</v>
      </c>
      <c r="J98" s="257"/>
      <c r="K98" s="83"/>
      <c r="L98" s="255"/>
      <c r="M98" s="263"/>
      <c r="N98" s="258">
        <f t="shared" si="8"/>
        <v>0</v>
      </c>
      <c r="O98" s="258">
        <f t="shared" si="9"/>
        <v>0</v>
      </c>
      <c r="P98" s="257"/>
      <c r="Q98" s="83"/>
      <c r="R98" s="255"/>
      <c r="S98" s="256"/>
      <c r="T98" s="258">
        <f t="shared" si="10"/>
        <v>0</v>
      </c>
      <c r="U98" s="258">
        <f t="shared" si="11"/>
        <v>0</v>
      </c>
      <c r="V98" s="257"/>
      <c r="W98" s="83"/>
      <c r="X98" s="83"/>
    </row>
    <row r="99" spans="1:24" hidden="1" outlineLevel="1" x14ac:dyDescent="0.35">
      <c r="A99" s="83"/>
      <c r="B99" s="252"/>
      <c r="C99" s="253"/>
      <c r="D99" s="254"/>
      <c r="E99" s="83"/>
      <c r="F99" s="255"/>
      <c r="G99" s="256"/>
      <c r="H99" s="258">
        <f t="shared" si="6"/>
        <v>0</v>
      </c>
      <c r="I99" s="258">
        <f t="shared" si="7"/>
        <v>0</v>
      </c>
      <c r="J99" s="257"/>
      <c r="K99" s="83"/>
      <c r="L99" s="255"/>
      <c r="M99" s="263"/>
      <c r="N99" s="258">
        <f t="shared" si="8"/>
        <v>0</v>
      </c>
      <c r="O99" s="258">
        <f t="shared" si="9"/>
        <v>0</v>
      </c>
      <c r="P99" s="257"/>
      <c r="Q99" s="83"/>
      <c r="R99" s="255"/>
      <c r="S99" s="256"/>
      <c r="T99" s="258">
        <f t="shared" si="10"/>
        <v>0</v>
      </c>
      <c r="U99" s="258">
        <f t="shared" si="11"/>
        <v>0</v>
      </c>
      <c r="V99" s="257"/>
      <c r="W99" s="83"/>
      <c r="X99" s="83"/>
    </row>
    <row r="100" spans="1:24" collapsed="1" x14ac:dyDescent="0.35">
      <c r="A100" s="83"/>
      <c r="B100" s="252"/>
      <c r="C100" s="253"/>
      <c r="D100" s="254"/>
      <c r="E100" s="83"/>
      <c r="F100" s="255"/>
      <c r="G100" s="256"/>
      <c r="H100" s="258">
        <f t="shared" si="6"/>
        <v>0</v>
      </c>
      <c r="I100" s="258">
        <f t="shared" si="7"/>
        <v>0</v>
      </c>
      <c r="J100" s="257"/>
      <c r="K100" s="83"/>
      <c r="L100" s="255"/>
      <c r="M100" s="263"/>
      <c r="N100" s="258">
        <f t="shared" si="8"/>
        <v>0</v>
      </c>
      <c r="O100" s="258">
        <f t="shared" si="9"/>
        <v>0</v>
      </c>
      <c r="P100" s="257"/>
      <c r="Q100" s="83"/>
      <c r="R100" s="255"/>
      <c r="S100" s="256"/>
      <c r="T100" s="258">
        <f t="shared" si="10"/>
        <v>0</v>
      </c>
      <c r="U100" s="258">
        <f t="shared" si="11"/>
        <v>0</v>
      </c>
      <c r="V100" s="257"/>
      <c r="W100" s="83"/>
      <c r="X100" s="83"/>
    </row>
    <row r="101" spans="1:24" hidden="1" outlineLevel="1" x14ac:dyDescent="0.35">
      <c r="A101" s="83"/>
      <c r="B101" s="252"/>
      <c r="C101" s="253"/>
      <c r="D101" s="254"/>
      <c r="E101" s="83"/>
      <c r="F101" s="255"/>
      <c r="G101" s="256"/>
      <c r="H101" s="258">
        <f t="shared" si="6"/>
        <v>0</v>
      </c>
      <c r="I101" s="258">
        <f t="shared" si="7"/>
        <v>0</v>
      </c>
      <c r="J101" s="257"/>
      <c r="K101" s="83"/>
      <c r="L101" s="255"/>
      <c r="M101" s="263"/>
      <c r="N101" s="258">
        <f t="shared" si="8"/>
        <v>0</v>
      </c>
      <c r="O101" s="258">
        <f t="shared" si="9"/>
        <v>0</v>
      </c>
      <c r="P101" s="257"/>
      <c r="Q101" s="83"/>
      <c r="R101" s="255"/>
      <c r="S101" s="256"/>
      <c r="T101" s="258">
        <f t="shared" si="10"/>
        <v>0</v>
      </c>
      <c r="U101" s="258">
        <f t="shared" si="11"/>
        <v>0</v>
      </c>
      <c r="V101" s="257"/>
      <c r="W101" s="83"/>
      <c r="X101" s="83"/>
    </row>
    <row r="102" spans="1:24" hidden="1" outlineLevel="1" x14ac:dyDescent="0.35">
      <c r="A102" s="83"/>
      <c r="B102" s="252"/>
      <c r="C102" s="253"/>
      <c r="D102" s="254"/>
      <c r="E102" s="83"/>
      <c r="F102" s="255"/>
      <c r="G102" s="256"/>
      <c r="H102" s="258">
        <f t="shared" si="6"/>
        <v>0</v>
      </c>
      <c r="I102" s="258">
        <f t="shared" si="7"/>
        <v>0</v>
      </c>
      <c r="J102" s="257"/>
      <c r="K102" s="83"/>
      <c r="L102" s="255"/>
      <c r="M102" s="263"/>
      <c r="N102" s="258">
        <f t="shared" si="8"/>
        <v>0</v>
      </c>
      <c r="O102" s="258">
        <f t="shared" si="9"/>
        <v>0</v>
      </c>
      <c r="P102" s="257"/>
      <c r="Q102" s="83"/>
      <c r="R102" s="255"/>
      <c r="S102" s="256"/>
      <c r="T102" s="258">
        <f t="shared" si="10"/>
        <v>0</v>
      </c>
      <c r="U102" s="258">
        <f t="shared" si="11"/>
        <v>0</v>
      </c>
      <c r="V102" s="257"/>
      <c r="W102" s="83"/>
      <c r="X102" s="83"/>
    </row>
    <row r="103" spans="1:24" hidden="1" outlineLevel="1" x14ac:dyDescent="0.35">
      <c r="A103" s="83"/>
      <c r="B103" s="252"/>
      <c r="C103" s="253"/>
      <c r="D103" s="254"/>
      <c r="E103" s="83"/>
      <c r="F103" s="255"/>
      <c r="G103" s="256"/>
      <c r="H103" s="258">
        <f t="shared" si="6"/>
        <v>0</v>
      </c>
      <c r="I103" s="258">
        <f t="shared" si="7"/>
        <v>0</v>
      </c>
      <c r="J103" s="257"/>
      <c r="K103" s="83"/>
      <c r="L103" s="255"/>
      <c r="M103" s="263"/>
      <c r="N103" s="258">
        <f t="shared" si="8"/>
        <v>0</v>
      </c>
      <c r="O103" s="258">
        <f t="shared" si="9"/>
        <v>0</v>
      </c>
      <c r="P103" s="257"/>
      <c r="Q103" s="83"/>
      <c r="R103" s="255"/>
      <c r="S103" s="256"/>
      <c r="T103" s="258">
        <f t="shared" si="10"/>
        <v>0</v>
      </c>
      <c r="U103" s="258">
        <f t="shared" si="11"/>
        <v>0</v>
      </c>
      <c r="V103" s="257"/>
      <c r="W103" s="83"/>
      <c r="X103" s="83"/>
    </row>
    <row r="104" spans="1:24" hidden="1" outlineLevel="1" x14ac:dyDescent="0.35">
      <c r="A104" s="83"/>
      <c r="B104" s="252"/>
      <c r="C104" s="253"/>
      <c r="D104" s="254"/>
      <c r="E104" s="83"/>
      <c r="F104" s="255"/>
      <c r="G104" s="256"/>
      <c r="H104" s="258">
        <f t="shared" si="6"/>
        <v>0</v>
      </c>
      <c r="I104" s="258">
        <f t="shared" si="7"/>
        <v>0</v>
      </c>
      <c r="J104" s="257"/>
      <c r="K104" s="83"/>
      <c r="L104" s="255"/>
      <c r="M104" s="263"/>
      <c r="N104" s="258">
        <f t="shared" si="8"/>
        <v>0</v>
      </c>
      <c r="O104" s="258">
        <f t="shared" si="9"/>
        <v>0</v>
      </c>
      <c r="P104" s="257"/>
      <c r="Q104" s="83"/>
      <c r="R104" s="255"/>
      <c r="S104" s="256"/>
      <c r="T104" s="258">
        <f t="shared" si="10"/>
        <v>0</v>
      </c>
      <c r="U104" s="258">
        <f t="shared" si="11"/>
        <v>0</v>
      </c>
      <c r="V104" s="257"/>
      <c r="W104" s="83"/>
      <c r="X104" s="83"/>
    </row>
    <row r="105" spans="1:24" hidden="1" outlineLevel="1" x14ac:dyDescent="0.35">
      <c r="A105" s="83"/>
      <c r="B105" s="252"/>
      <c r="C105" s="253"/>
      <c r="D105" s="254"/>
      <c r="E105" s="83"/>
      <c r="F105" s="255"/>
      <c r="G105" s="256"/>
      <c r="H105" s="258">
        <f t="shared" si="6"/>
        <v>0</v>
      </c>
      <c r="I105" s="258">
        <f t="shared" si="7"/>
        <v>0</v>
      </c>
      <c r="J105" s="257"/>
      <c r="K105" s="83"/>
      <c r="L105" s="255"/>
      <c r="M105" s="263"/>
      <c r="N105" s="258">
        <f t="shared" si="8"/>
        <v>0</v>
      </c>
      <c r="O105" s="258">
        <f t="shared" si="9"/>
        <v>0</v>
      </c>
      <c r="P105" s="257"/>
      <c r="Q105" s="83"/>
      <c r="R105" s="255"/>
      <c r="S105" s="256"/>
      <c r="T105" s="258">
        <f t="shared" si="10"/>
        <v>0</v>
      </c>
      <c r="U105" s="258">
        <f t="shared" si="11"/>
        <v>0</v>
      </c>
      <c r="V105" s="257"/>
      <c r="W105" s="83"/>
      <c r="X105" s="83"/>
    </row>
    <row r="106" spans="1:24" hidden="1" outlineLevel="1" x14ac:dyDescent="0.35">
      <c r="A106" s="83"/>
      <c r="B106" s="252"/>
      <c r="C106" s="253"/>
      <c r="D106" s="254"/>
      <c r="E106" s="83"/>
      <c r="F106" s="255"/>
      <c r="G106" s="256"/>
      <c r="H106" s="258">
        <f t="shared" si="6"/>
        <v>0</v>
      </c>
      <c r="I106" s="258">
        <f t="shared" si="7"/>
        <v>0</v>
      </c>
      <c r="J106" s="257"/>
      <c r="K106" s="83"/>
      <c r="L106" s="255"/>
      <c r="M106" s="263"/>
      <c r="N106" s="258">
        <f t="shared" si="8"/>
        <v>0</v>
      </c>
      <c r="O106" s="258">
        <f t="shared" si="9"/>
        <v>0</v>
      </c>
      <c r="P106" s="257"/>
      <c r="Q106" s="83"/>
      <c r="R106" s="255"/>
      <c r="S106" s="256"/>
      <c r="T106" s="258">
        <f t="shared" si="10"/>
        <v>0</v>
      </c>
      <c r="U106" s="258">
        <f t="shared" si="11"/>
        <v>0</v>
      </c>
      <c r="V106" s="257"/>
      <c r="W106" s="83"/>
      <c r="X106" s="83"/>
    </row>
    <row r="107" spans="1:24" hidden="1" outlineLevel="1" x14ac:dyDescent="0.35">
      <c r="A107" s="83"/>
      <c r="B107" s="252"/>
      <c r="C107" s="253"/>
      <c r="D107" s="254"/>
      <c r="E107" s="83"/>
      <c r="F107" s="255"/>
      <c r="G107" s="256"/>
      <c r="H107" s="258">
        <f t="shared" si="6"/>
        <v>0</v>
      </c>
      <c r="I107" s="258">
        <f t="shared" si="7"/>
        <v>0</v>
      </c>
      <c r="J107" s="257"/>
      <c r="K107" s="83"/>
      <c r="L107" s="255"/>
      <c r="M107" s="263"/>
      <c r="N107" s="258">
        <f t="shared" si="8"/>
        <v>0</v>
      </c>
      <c r="O107" s="258">
        <f t="shared" si="9"/>
        <v>0</v>
      </c>
      <c r="P107" s="257"/>
      <c r="Q107" s="83"/>
      <c r="R107" s="255"/>
      <c r="S107" s="256"/>
      <c r="T107" s="258">
        <f t="shared" si="10"/>
        <v>0</v>
      </c>
      <c r="U107" s="258">
        <f t="shared" si="11"/>
        <v>0</v>
      </c>
      <c r="V107" s="257"/>
      <c r="W107" s="83"/>
      <c r="X107" s="83"/>
    </row>
    <row r="108" spans="1:24" hidden="1" outlineLevel="1" x14ac:dyDescent="0.35">
      <c r="A108" s="83"/>
      <c r="B108" s="252"/>
      <c r="C108" s="253"/>
      <c r="D108" s="254"/>
      <c r="E108" s="83"/>
      <c r="F108" s="255"/>
      <c r="G108" s="256"/>
      <c r="H108" s="258">
        <f t="shared" si="6"/>
        <v>0</v>
      </c>
      <c r="I108" s="258">
        <f t="shared" si="7"/>
        <v>0</v>
      </c>
      <c r="J108" s="257"/>
      <c r="K108" s="83"/>
      <c r="L108" s="255"/>
      <c r="M108" s="263"/>
      <c r="N108" s="258">
        <f t="shared" si="8"/>
        <v>0</v>
      </c>
      <c r="O108" s="258">
        <f t="shared" si="9"/>
        <v>0</v>
      </c>
      <c r="P108" s="257"/>
      <c r="Q108" s="83"/>
      <c r="R108" s="255"/>
      <c r="S108" s="256"/>
      <c r="T108" s="258">
        <f t="shared" si="10"/>
        <v>0</v>
      </c>
      <c r="U108" s="258">
        <f t="shared" si="11"/>
        <v>0</v>
      </c>
      <c r="V108" s="257"/>
      <c r="W108" s="83"/>
      <c r="X108" s="83"/>
    </row>
    <row r="109" spans="1:24" hidden="1" outlineLevel="1" x14ac:dyDescent="0.35">
      <c r="A109" s="83"/>
      <c r="B109" s="252"/>
      <c r="C109" s="253"/>
      <c r="D109" s="254"/>
      <c r="E109" s="83"/>
      <c r="F109" s="255"/>
      <c r="G109" s="256"/>
      <c r="H109" s="258">
        <f t="shared" si="6"/>
        <v>0</v>
      </c>
      <c r="I109" s="258">
        <f t="shared" si="7"/>
        <v>0</v>
      </c>
      <c r="J109" s="257"/>
      <c r="K109" s="83"/>
      <c r="L109" s="255"/>
      <c r="M109" s="263"/>
      <c r="N109" s="258">
        <f t="shared" si="8"/>
        <v>0</v>
      </c>
      <c r="O109" s="258">
        <f t="shared" si="9"/>
        <v>0</v>
      </c>
      <c r="P109" s="257"/>
      <c r="Q109" s="83"/>
      <c r="R109" s="255"/>
      <c r="S109" s="256"/>
      <c r="T109" s="258">
        <f t="shared" si="10"/>
        <v>0</v>
      </c>
      <c r="U109" s="258">
        <f t="shared" si="11"/>
        <v>0</v>
      </c>
      <c r="V109" s="257"/>
      <c r="W109" s="83"/>
      <c r="X109" s="83"/>
    </row>
    <row r="110" spans="1:24" collapsed="1" x14ac:dyDescent="0.35">
      <c r="A110" s="83"/>
      <c r="B110" s="252"/>
      <c r="C110" s="253"/>
      <c r="D110" s="254"/>
      <c r="E110" s="83"/>
      <c r="F110" s="255"/>
      <c r="G110" s="256"/>
      <c r="H110" s="258">
        <f t="shared" si="6"/>
        <v>0</v>
      </c>
      <c r="I110" s="258">
        <f t="shared" si="7"/>
        <v>0</v>
      </c>
      <c r="J110" s="257"/>
      <c r="K110" s="83"/>
      <c r="L110" s="255"/>
      <c r="M110" s="263"/>
      <c r="N110" s="258">
        <f t="shared" si="8"/>
        <v>0</v>
      </c>
      <c r="O110" s="258">
        <f t="shared" si="9"/>
        <v>0</v>
      </c>
      <c r="P110" s="257"/>
      <c r="Q110" s="83"/>
      <c r="R110" s="255"/>
      <c r="S110" s="256"/>
      <c r="T110" s="258">
        <f t="shared" si="10"/>
        <v>0</v>
      </c>
      <c r="U110" s="258">
        <f t="shared" si="11"/>
        <v>0</v>
      </c>
      <c r="V110" s="257"/>
      <c r="W110" s="83"/>
      <c r="X110" s="83"/>
    </row>
    <row r="111" spans="1:24" hidden="1" outlineLevel="1" x14ac:dyDescent="0.35">
      <c r="A111" s="83"/>
      <c r="B111" s="252"/>
      <c r="C111" s="253"/>
      <c r="D111" s="254"/>
      <c r="E111" s="83"/>
      <c r="F111" s="255"/>
      <c r="G111" s="256"/>
      <c r="H111" s="258">
        <f t="shared" si="6"/>
        <v>0</v>
      </c>
      <c r="I111" s="258">
        <f t="shared" si="7"/>
        <v>0</v>
      </c>
      <c r="J111" s="257"/>
      <c r="K111" s="83"/>
      <c r="L111" s="255"/>
      <c r="M111" s="263"/>
      <c r="N111" s="258">
        <f t="shared" si="8"/>
        <v>0</v>
      </c>
      <c r="O111" s="258">
        <f t="shared" si="9"/>
        <v>0</v>
      </c>
      <c r="P111" s="257"/>
      <c r="Q111" s="83"/>
      <c r="R111" s="255"/>
      <c r="S111" s="256"/>
      <c r="T111" s="258">
        <f t="shared" si="10"/>
        <v>0</v>
      </c>
      <c r="U111" s="258">
        <f t="shared" si="11"/>
        <v>0</v>
      </c>
      <c r="V111" s="257"/>
      <c r="W111" s="83"/>
      <c r="X111" s="83"/>
    </row>
    <row r="112" spans="1:24" hidden="1" outlineLevel="1" x14ac:dyDescent="0.35">
      <c r="A112" s="83"/>
      <c r="B112" s="252"/>
      <c r="C112" s="253"/>
      <c r="D112" s="254"/>
      <c r="E112" s="83"/>
      <c r="F112" s="255"/>
      <c r="G112" s="256"/>
      <c r="H112" s="258">
        <f t="shared" si="6"/>
        <v>0</v>
      </c>
      <c r="I112" s="258">
        <f t="shared" si="7"/>
        <v>0</v>
      </c>
      <c r="J112" s="257"/>
      <c r="K112" s="83"/>
      <c r="L112" s="255"/>
      <c r="M112" s="263"/>
      <c r="N112" s="258">
        <f t="shared" si="8"/>
        <v>0</v>
      </c>
      <c r="O112" s="258">
        <f t="shared" si="9"/>
        <v>0</v>
      </c>
      <c r="P112" s="257"/>
      <c r="Q112" s="83"/>
      <c r="R112" s="255"/>
      <c r="S112" s="256"/>
      <c r="T112" s="258">
        <f t="shared" si="10"/>
        <v>0</v>
      </c>
      <c r="U112" s="258">
        <f t="shared" si="11"/>
        <v>0</v>
      </c>
      <c r="V112" s="257"/>
      <c r="W112" s="83"/>
      <c r="X112" s="83"/>
    </row>
    <row r="113" spans="1:24" hidden="1" outlineLevel="1" x14ac:dyDescent="0.35">
      <c r="A113" s="83"/>
      <c r="B113" s="252"/>
      <c r="C113" s="253"/>
      <c r="D113" s="254"/>
      <c r="E113" s="83"/>
      <c r="F113" s="255"/>
      <c r="G113" s="256"/>
      <c r="H113" s="258">
        <f t="shared" si="6"/>
        <v>0</v>
      </c>
      <c r="I113" s="258">
        <f t="shared" si="7"/>
        <v>0</v>
      </c>
      <c r="J113" s="257"/>
      <c r="K113" s="83"/>
      <c r="L113" s="255"/>
      <c r="M113" s="263"/>
      <c r="N113" s="258">
        <f t="shared" si="8"/>
        <v>0</v>
      </c>
      <c r="O113" s="258">
        <f t="shared" si="9"/>
        <v>0</v>
      </c>
      <c r="P113" s="257"/>
      <c r="Q113" s="83"/>
      <c r="R113" s="255"/>
      <c r="S113" s="256"/>
      <c r="T113" s="258">
        <f t="shared" si="10"/>
        <v>0</v>
      </c>
      <c r="U113" s="258">
        <f t="shared" si="11"/>
        <v>0</v>
      </c>
      <c r="V113" s="257"/>
      <c r="W113" s="83"/>
      <c r="X113" s="83"/>
    </row>
    <row r="114" spans="1:24" hidden="1" outlineLevel="1" x14ac:dyDescent="0.35">
      <c r="A114" s="83"/>
      <c r="B114" s="252"/>
      <c r="C114" s="253"/>
      <c r="D114" s="254"/>
      <c r="E114" s="83"/>
      <c r="F114" s="255"/>
      <c r="G114" s="256"/>
      <c r="H114" s="258">
        <f t="shared" si="6"/>
        <v>0</v>
      </c>
      <c r="I114" s="258">
        <f t="shared" si="7"/>
        <v>0</v>
      </c>
      <c r="J114" s="257"/>
      <c r="K114" s="83"/>
      <c r="L114" s="255"/>
      <c r="M114" s="263"/>
      <c r="N114" s="258">
        <f t="shared" si="8"/>
        <v>0</v>
      </c>
      <c r="O114" s="258">
        <f t="shared" si="9"/>
        <v>0</v>
      </c>
      <c r="P114" s="257"/>
      <c r="Q114" s="83"/>
      <c r="R114" s="255"/>
      <c r="S114" s="256"/>
      <c r="T114" s="258">
        <f t="shared" si="10"/>
        <v>0</v>
      </c>
      <c r="U114" s="258">
        <f t="shared" si="11"/>
        <v>0</v>
      </c>
      <c r="V114" s="257"/>
      <c r="W114" s="83"/>
      <c r="X114" s="83"/>
    </row>
    <row r="115" spans="1:24" hidden="1" outlineLevel="1" x14ac:dyDescent="0.35">
      <c r="A115" s="83"/>
      <c r="B115" s="252"/>
      <c r="C115" s="253"/>
      <c r="D115" s="254"/>
      <c r="E115" s="83"/>
      <c r="F115" s="255"/>
      <c r="G115" s="256"/>
      <c r="H115" s="258">
        <f t="shared" si="6"/>
        <v>0</v>
      </c>
      <c r="I115" s="258">
        <f t="shared" si="7"/>
        <v>0</v>
      </c>
      <c r="J115" s="257"/>
      <c r="K115" s="83"/>
      <c r="L115" s="255"/>
      <c r="M115" s="263"/>
      <c r="N115" s="258">
        <f t="shared" si="8"/>
        <v>0</v>
      </c>
      <c r="O115" s="258">
        <f t="shared" si="9"/>
        <v>0</v>
      </c>
      <c r="P115" s="257"/>
      <c r="Q115" s="83"/>
      <c r="R115" s="255"/>
      <c r="S115" s="256"/>
      <c r="T115" s="258">
        <f t="shared" si="10"/>
        <v>0</v>
      </c>
      <c r="U115" s="258">
        <f t="shared" si="11"/>
        <v>0</v>
      </c>
      <c r="V115" s="257"/>
      <c r="W115" s="83"/>
      <c r="X115" s="83"/>
    </row>
    <row r="116" spans="1:24" hidden="1" outlineLevel="1" x14ac:dyDescent="0.35">
      <c r="A116" s="83"/>
      <c r="B116" s="252"/>
      <c r="C116" s="253"/>
      <c r="D116" s="254"/>
      <c r="E116" s="83"/>
      <c r="F116" s="255"/>
      <c r="G116" s="256"/>
      <c r="H116" s="258">
        <f t="shared" si="6"/>
        <v>0</v>
      </c>
      <c r="I116" s="258">
        <f t="shared" si="7"/>
        <v>0</v>
      </c>
      <c r="J116" s="257"/>
      <c r="K116" s="83"/>
      <c r="L116" s="255"/>
      <c r="M116" s="263"/>
      <c r="N116" s="258">
        <f t="shared" si="8"/>
        <v>0</v>
      </c>
      <c r="O116" s="258">
        <f t="shared" si="9"/>
        <v>0</v>
      </c>
      <c r="P116" s="257"/>
      <c r="Q116" s="83"/>
      <c r="R116" s="255"/>
      <c r="S116" s="256"/>
      <c r="T116" s="258">
        <f t="shared" si="10"/>
        <v>0</v>
      </c>
      <c r="U116" s="258">
        <f t="shared" si="11"/>
        <v>0</v>
      </c>
      <c r="V116" s="257"/>
      <c r="W116" s="83"/>
      <c r="X116" s="83"/>
    </row>
    <row r="117" spans="1:24" hidden="1" outlineLevel="1" x14ac:dyDescent="0.35">
      <c r="A117" s="83"/>
      <c r="B117" s="252"/>
      <c r="C117" s="253"/>
      <c r="D117" s="254"/>
      <c r="E117" s="83"/>
      <c r="F117" s="255"/>
      <c r="G117" s="256"/>
      <c r="H117" s="258">
        <f t="shared" si="6"/>
        <v>0</v>
      </c>
      <c r="I117" s="258">
        <f t="shared" si="7"/>
        <v>0</v>
      </c>
      <c r="J117" s="257"/>
      <c r="K117" s="83"/>
      <c r="L117" s="255"/>
      <c r="M117" s="263"/>
      <c r="N117" s="258">
        <f t="shared" si="8"/>
        <v>0</v>
      </c>
      <c r="O117" s="258">
        <f t="shared" si="9"/>
        <v>0</v>
      </c>
      <c r="P117" s="257"/>
      <c r="Q117" s="83"/>
      <c r="R117" s="255"/>
      <c r="S117" s="256"/>
      <c r="T117" s="258">
        <f t="shared" si="10"/>
        <v>0</v>
      </c>
      <c r="U117" s="258">
        <f t="shared" si="11"/>
        <v>0</v>
      </c>
      <c r="V117" s="257"/>
      <c r="W117" s="83"/>
      <c r="X117" s="83"/>
    </row>
    <row r="118" spans="1:24" hidden="1" outlineLevel="1" x14ac:dyDescent="0.35">
      <c r="A118" s="83"/>
      <c r="B118" s="252"/>
      <c r="C118" s="253"/>
      <c r="D118" s="254"/>
      <c r="E118" s="83"/>
      <c r="F118" s="255"/>
      <c r="G118" s="256"/>
      <c r="H118" s="258">
        <f t="shared" si="6"/>
        <v>0</v>
      </c>
      <c r="I118" s="258">
        <f t="shared" si="7"/>
        <v>0</v>
      </c>
      <c r="J118" s="257"/>
      <c r="K118" s="83"/>
      <c r="L118" s="255"/>
      <c r="M118" s="263"/>
      <c r="N118" s="258">
        <f t="shared" si="8"/>
        <v>0</v>
      </c>
      <c r="O118" s="258">
        <f t="shared" si="9"/>
        <v>0</v>
      </c>
      <c r="P118" s="257"/>
      <c r="Q118" s="83"/>
      <c r="R118" s="255"/>
      <c r="S118" s="256"/>
      <c r="T118" s="258">
        <f t="shared" si="10"/>
        <v>0</v>
      </c>
      <c r="U118" s="258">
        <f t="shared" si="11"/>
        <v>0</v>
      </c>
      <c r="V118" s="257"/>
      <c r="W118" s="83"/>
      <c r="X118" s="83"/>
    </row>
    <row r="119" spans="1:24" hidden="1" outlineLevel="1" x14ac:dyDescent="0.35">
      <c r="A119" s="83"/>
      <c r="B119" s="252"/>
      <c r="C119" s="253"/>
      <c r="D119" s="254"/>
      <c r="E119" s="83"/>
      <c r="F119" s="255"/>
      <c r="G119" s="256"/>
      <c r="H119" s="258">
        <f t="shared" si="6"/>
        <v>0</v>
      </c>
      <c r="I119" s="258">
        <f t="shared" si="7"/>
        <v>0</v>
      </c>
      <c r="J119" s="257"/>
      <c r="K119" s="83"/>
      <c r="L119" s="255"/>
      <c r="M119" s="263"/>
      <c r="N119" s="258">
        <f t="shared" si="8"/>
        <v>0</v>
      </c>
      <c r="O119" s="258">
        <f t="shared" si="9"/>
        <v>0</v>
      </c>
      <c r="P119" s="257"/>
      <c r="Q119" s="83"/>
      <c r="R119" s="255"/>
      <c r="S119" s="256"/>
      <c r="T119" s="258">
        <f t="shared" si="10"/>
        <v>0</v>
      </c>
      <c r="U119" s="258">
        <f t="shared" si="11"/>
        <v>0</v>
      </c>
      <c r="V119" s="257"/>
      <c r="W119" s="83"/>
      <c r="X119" s="83"/>
    </row>
    <row r="120" spans="1:24" collapsed="1" x14ac:dyDescent="0.35">
      <c r="B120" s="181"/>
      <c r="C120" s="83"/>
      <c r="D120" s="83"/>
      <c r="E120" s="83"/>
      <c r="F120" s="83"/>
      <c r="G120" s="83"/>
      <c r="H120" s="83"/>
      <c r="I120" s="83"/>
      <c r="J120" s="83"/>
      <c r="K120" s="83"/>
      <c r="L120" s="83"/>
      <c r="M120" s="83"/>
      <c r="N120" s="83"/>
      <c r="O120" s="83"/>
      <c r="P120" s="83"/>
      <c r="Q120" s="83"/>
      <c r="R120" s="83"/>
      <c r="S120" s="83"/>
      <c r="T120" s="83"/>
      <c r="U120" s="83"/>
      <c r="V120" s="83"/>
      <c r="W120" s="83"/>
      <c r="X120" s="83"/>
    </row>
    <row r="121" spans="1:24" x14ac:dyDescent="0.3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row>
    <row r="122" spans="1:24" x14ac:dyDescent="0.3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row>
    <row r="123" spans="1:24" x14ac:dyDescent="0.35">
      <c r="A123" s="344" t="s">
        <v>209</v>
      </c>
      <c r="B123" s="344"/>
      <c r="C123" s="344"/>
      <c r="D123" s="344"/>
      <c r="E123" s="344"/>
      <c r="F123" s="344"/>
      <c r="G123" s="344"/>
      <c r="H123" s="344"/>
      <c r="I123" s="83"/>
      <c r="J123" s="83"/>
      <c r="K123" s="83"/>
      <c r="L123" s="83"/>
      <c r="M123" s="83"/>
      <c r="N123" s="83"/>
      <c r="O123" s="83"/>
      <c r="P123" s="83"/>
      <c r="Q123" s="83"/>
      <c r="R123" s="83"/>
      <c r="S123" s="83"/>
      <c r="T123" s="83"/>
      <c r="U123" s="83"/>
      <c r="V123" s="83"/>
      <c r="W123" s="83"/>
      <c r="X123" s="83"/>
    </row>
    <row r="124" spans="1:24" x14ac:dyDescent="0.35">
      <c r="A124" s="344"/>
      <c r="B124" s="344"/>
      <c r="C124" s="344"/>
      <c r="D124" s="344"/>
      <c r="E124" s="344"/>
      <c r="F124" s="344"/>
      <c r="G124" s="344"/>
      <c r="H124" s="344"/>
      <c r="I124" s="83"/>
      <c r="J124" s="83"/>
      <c r="K124" s="83"/>
      <c r="L124" s="83"/>
      <c r="M124" s="83"/>
      <c r="N124" s="83"/>
      <c r="O124" s="83"/>
      <c r="P124" s="83"/>
      <c r="Q124" s="83"/>
      <c r="R124" s="83"/>
      <c r="S124" s="83"/>
      <c r="T124" s="83"/>
      <c r="U124" s="83"/>
      <c r="V124" s="83"/>
      <c r="W124" s="83"/>
      <c r="X124" s="83"/>
    </row>
    <row r="125" spans="1:24" x14ac:dyDescent="0.35">
      <c r="A125" s="344"/>
      <c r="B125" s="344"/>
      <c r="C125" s="344"/>
      <c r="D125" s="344"/>
      <c r="E125" s="344"/>
      <c r="F125" s="344"/>
      <c r="G125" s="344"/>
      <c r="H125" s="344"/>
      <c r="I125" s="83"/>
      <c r="J125" s="83"/>
      <c r="K125" s="83"/>
      <c r="L125" s="83"/>
      <c r="M125" s="83"/>
      <c r="N125" s="83"/>
      <c r="O125" s="83"/>
      <c r="P125" s="83"/>
      <c r="Q125" s="83"/>
      <c r="R125" s="83"/>
      <c r="S125" s="83"/>
      <c r="T125" s="83"/>
      <c r="U125" s="83"/>
      <c r="V125" s="83"/>
      <c r="W125" s="83"/>
      <c r="X125" s="83"/>
    </row>
    <row r="126" spans="1:24" x14ac:dyDescent="0.35">
      <c r="A126" s="344"/>
      <c r="B126" s="344"/>
      <c r="C126" s="344"/>
      <c r="D126" s="344"/>
      <c r="E126" s="344"/>
      <c r="F126" s="344"/>
      <c r="G126" s="344"/>
      <c r="H126" s="344"/>
      <c r="I126" s="83"/>
      <c r="J126" s="83"/>
      <c r="K126" s="83"/>
      <c r="L126" s="83"/>
      <c r="M126" s="83"/>
      <c r="N126" s="83"/>
      <c r="O126" s="83"/>
      <c r="P126" s="83"/>
      <c r="Q126" s="83"/>
      <c r="R126" s="83"/>
      <c r="S126" s="83"/>
      <c r="T126" s="83"/>
      <c r="U126" s="83"/>
      <c r="V126" s="83"/>
      <c r="W126" s="83"/>
      <c r="X126" s="83"/>
    </row>
    <row r="127" spans="1:24" x14ac:dyDescent="0.35">
      <c r="A127" s="344"/>
      <c r="B127" s="344"/>
      <c r="C127" s="344"/>
      <c r="D127" s="344"/>
      <c r="E127" s="344"/>
      <c r="F127" s="344"/>
      <c r="G127" s="344"/>
      <c r="H127" s="344"/>
      <c r="I127" s="83"/>
      <c r="J127" s="83"/>
      <c r="K127" s="83"/>
      <c r="L127" s="83"/>
      <c r="M127" s="83"/>
      <c r="N127" s="83"/>
      <c r="O127" s="83"/>
      <c r="P127" s="83"/>
      <c r="Q127" s="83"/>
      <c r="R127" s="83"/>
      <c r="S127" s="83"/>
      <c r="T127" s="83"/>
      <c r="U127" s="83"/>
      <c r="V127" s="83"/>
      <c r="W127" s="83"/>
      <c r="X127" s="83"/>
    </row>
    <row r="128" spans="1:24" x14ac:dyDescent="0.35">
      <c r="A128" s="344"/>
      <c r="B128" s="344"/>
      <c r="C128" s="344"/>
      <c r="D128" s="344"/>
      <c r="E128" s="344"/>
      <c r="F128" s="344"/>
      <c r="G128" s="344"/>
      <c r="H128" s="344"/>
      <c r="I128" s="83"/>
      <c r="J128" s="83"/>
      <c r="K128" s="83"/>
      <c r="L128" s="83"/>
      <c r="M128" s="83"/>
      <c r="N128" s="83"/>
      <c r="O128" s="83"/>
      <c r="P128" s="83"/>
      <c r="Q128" s="83"/>
      <c r="R128" s="83"/>
      <c r="S128" s="83"/>
      <c r="T128" s="83"/>
      <c r="U128" s="83"/>
      <c r="V128" s="83"/>
      <c r="W128" s="83"/>
      <c r="X128" s="83"/>
    </row>
    <row r="129" spans="1:24" x14ac:dyDescent="0.35">
      <c r="A129" s="344"/>
      <c r="B129" s="344"/>
      <c r="C129" s="344"/>
      <c r="D129" s="344"/>
      <c r="E129" s="344"/>
      <c r="F129" s="344"/>
      <c r="G129" s="344"/>
      <c r="H129" s="344"/>
      <c r="I129" s="83"/>
      <c r="J129" s="83"/>
      <c r="K129" s="83"/>
      <c r="L129" s="83"/>
      <c r="M129" s="83"/>
      <c r="N129" s="83"/>
      <c r="O129" s="83"/>
      <c r="P129" s="83"/>
      <c r="Q129" s="83"/>
      <c r="R129" s="83"/>
      <c r="S129" s="83"/>
      <c r="T129" s="83"/>
      <c r="U129" s="83"/>
      <c r="V129" s="83"/>
      <c r="W129" s="83"/>
      <c r="X129" s="83"/>
    </row>
    <row r="130" spans="1:24" x14ac:dyDescent="0.35">
      <c r="A130" s="344"/>
      <c r="B130" s="344"/>
      <c r="C130" s="344"/>
      <c r="D130" s="344"/>
      <c r="E130" s="344"/>
      <c r="F130" s="344"/>
      <c r="G130" s="344"/>
      <c r="H130" s="344"/>
      <c r="I130" s="83"/>
      <c r="J130" s="83"/>
      <c r="K130" s="83"/>
      <c r="L130" s="83"/>
      <c r="M130" s="83"/>
      <c r="N130" s="83"/>
      <c r="O130" s="83"/>
      <c r="P130" s="83"/>
      <c r="Q130" s="83"/>
      <c r="R130" s="83"/>
      <c r="S130" s="83"/>
      <c r="T130" s="83"/>
      <c r="U130" s="83"/>
      <c r="V130" s="83"/>
      <c r="W130" s="83"/>
      <c r="X130" s="83"/>
    </row>
    <row r="131" spans="1:24" x14ac:dyDescent="0.35">
      <c r="A131" s="116"/>
      <c r="B131" s="116"/>
      <c r="C131" s="87"/>
      <c r="D131" s="87"/>
      <c r="E131" s="87"/>
      <c r="F131" s="87"/>
      <c r="G131" s="87"/>
      <c r="H131" s="87"/>
      <c r="I131" s="83"/>
      <c r="J131" s="83"/>
      <c r="K131" s="83"/>
      <c r="L131" s="83"/>
      <c r="M131" s="83"/>
      <c r="N131" s="83"/>
      <c r="O131" s="83"/>
      <c r="P131" s="83"/>
      <c r="Q131" s="83"/>
      <c r="R131" s="83"/>
      <c r="S131" s="83"/>
      <c r="T131" s="83"/>
      <c r="U131" s="83"/>
      <c r="V131" s="83"/>
      <c r="W131" s="83"/>
      <c r="X131" s="83"/>
    </row>
    <row r="132" spans="1:24" x14ac:dyDescent="0.35">
      <c r="A132" s="117" t="s">
        <v>160</v>
      </c>
      <c r="B132" s="116"/>
      <c r="C132" s="87"/>
      <c r="D132" s="87"/>
      <c r="E132" s="87"/>
      <c r="F132" s="87"/>
      <c r="G132" s="87"/>
      <c r="H132" s="87"/>
      <c r="I132" s="83"/>
      <c r="J132" s="83"/>
      <c r="K132" s="83"/>
      <c r="L132" s="83"/>
      <c r="M132" s="83"/>
      <c r="N132" s="83"/>
      <c r="O132" s="83"/>
      <c r="P132" s="83"/>
      <c r="Q132" s="83"/>
      <c r="R132" s="83"/>
      <c r="S132" s="83"/>
      <c r="T132" s="83"/>
      <c r="U132" s="83"/>
      <c r="V132" s="83"/>
      <c r="W132" s="83"/>
      <c r="X132" s="83"/>
    </row>
    <row r="133" spans="1:24" x14ac:dyDescent="0.3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row>
    <row r="134" spans="1:24" x14ac:dyDescent="0.3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row>
  </sheetData>
  <sheetProtection sheet="1" objects="1" scenarios="1" formatColumns="0" formatRows="0"/>
  <protectedRanges>
    <protectedRange sqref="H4:H14 B20:D119 F20:G119 J20:J119 L20:M119 P20:P119 R20:S119 V20:V119" name="Range1"/>
  </protectedRanges>
  <mergeCells count="20">
    <mergeCell ref="A123:H130"/>
    <mergeCell ref="R16:V16"/>
    <mergeCell ref="R17:V17"/>
    <mergeCell ref="L17:P17"/>
    <mergeCell ref="L16:P16"/>
    <mergeCell ref="F17:J17"/>
    <mergeCell ref="F16:J16"/>
    <mergeCell ref="F3:H3"/>
    <mergeCell ref="A6:C16"/>
    <mergeCell ref="F4:G4"/>
    <mergeCell ref="F5:G5"/>
    <mergeCell ref="F6:G6"/>
    <mergeCell ref="F7:G7"/>
    <mergeCell ref="F8:G8"/>
    <mergeCell ref="F9:G9"/>
    <mergeCell ref="F10:G10"/>
    <mergeCell ref="F11:G11"/>
    <mergeCell ref="F12:G12"/>
    <mergeCell ref="F13:G13"/>
    <mergeCell ref="F14:G14"/>
  </mergeCells>
  <conditionalFormatting sqref="C20:C119">
    <cfRule type="expression" dxfId="50" priority="3">
      <formula>_xlfn.IFS($S20:$S119&lt;&gt;0,$C20:$C119=0)</formula>
    </cfRule>
    <cfRule type="expression" dxfId="49" priority="4">
      <formula>_xlfn.IFS($M20:$M119&lt;&gt;0, $C20:$C119=0)</formula>
    </cfRule>
    <cfRule type="expression" dxfId="48" priority="5">
      <formula>_xlfn.IFS($G20:$G119&lt;&gt;0,$C20:$C119=0)</formula>
    </cfRule>
  </conditionalFormatting>
  <conditionalFormatting sqref="G20:G119">
    <cfRule type="expression" dxfId="47" priority="19">
      <formula>$F20="$"</formula>
    </cfRule>
    <cfRule type="expression" dxfId="46" priority="20">
      <formula>$F20="%"</formula>
    </cfRule>
  </conditionalFormatting>
  <conditionalFormatting sqref="H4:H14">
    <cfRule type="expression" dxfId="45" priority="65">
      <formula>$F4:$F17=""</formula>
    </cfRule>
  </conditionalFormatting>
  <conditionalFormatting sqref="M20:M119">
    <cfRule type="expression" dxfId="44" priority="1">
      <formula>$L20="$"</formula>
    </cfRule>
    <cfRule type="expression" dxfId="43" priority="2">
      <formula>$L20="%"</formula>
    </cfRule>
  </conditionalFormatting>
  <conditionalFormatting sqref="S20:S119">
    <cfRule type="expression" dxfId="42" priority="6">
      <formula>$R20="$"</formula>
    </cfRule>
    <cfRule type="expression" dxfId="41" priority="7">
      <formula>$R20="%"</formula>
    </cfRule>
  </conditionalFormatting>
  <dataValidations count="1">
    <dataValidation type="list" allowBlank="1" showInputMessage="1" showErrorMessage="1" sqref="F20:F119 L20:L119 R20:R119" xr:uid="{2DB60B63-DFB7-4E30-A4F8-580FE9833AEF}">
      <formula1>"%,$"</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5B6FC9E-778B-4107-A798-2A7879A1B70D}">
          <x14:formula1>
            <xm:f>'2. COA'!$C$10:$C$20</xm:f>
          </x14:formula1>
          <xm:sqref>C20:C119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C3F81-693C-42F8-A298-8658C49B8AAE}">
  <sheetPr>
    <tabColor rgb="FFFFF2CC"/>
  </sheetPr>
  <dimension ref="A1:Y155"/>
  <sheetViews>
    <sheetView zoomScaleNormal="100" workbookViewId="0">
      <pane xSplit="4" ySplit="10" topLeftCell="E142" activePane="bottomRight" state="frozen"/>
      <selection pane="topRight" activeCell="E1" sqref="E1"/>
      <selection pane="bottomLeft" activeCell="A11" sqref="A11"/>
      <selection pane="bottomRight" activeCell="A145" sqref="A145:H152"/>
    </sheetView>
  </sheetViews>
  <sheetFormatPr defaultColWidth="9.21875" defaultRowHeight="14.4" outlineLevelRow="1" outlineLevelCol="1" x14ac:dyDescent="0.3"/>
  <cols>
    <col min="1" max="1" width="22" style="294" bestFit="1" customWidth="1"/>
    <col min="2" max="2" width="28" style="294" bestFit="1" customWidth="1"/>
    <col min="3" max="3" width="19.21875" style="294" bestFit="1" customWidth="1"/>
    <col min="4" max="4" width="16" style="294" bestFit="1" customWidth="1"/>
    <col min="5" max="5" width="5.44140625" style="294" customWidth="1"/>
    <col min="6" max="6" width="19.21875" style="294" bestFit="1" customWidth="1"/>
    <col min="7" max="7" width="16.77734375" style="294" customWidth="1"/>
    <col min="8" max="8" width="14.77734375" style="294" bestFit="1" customWidth="1"/>
    <col min="9" max="9" width="23.44140625" style="294" bestFit="1" customWidth="1"/>
    <col min="10" max="10" width="18.21875" style="294" customWidth="1"/>
    <col min="11" max="11" width="4.21875" style="294" customWidth="1"/>
    <col min="12" max="12" width="19.21875" style="294" customWidth="1" outlineLevel="1"/>
    <col min="13" max="13" width="17.44140625" style="294" customWidth="1" outlineLevel="1"/>
    <col min="14" max="14" width="12.77734375" style="294" bestFit="1" customWidth="1" outlineLevel="1"/>
    <col min="15" max="15" width="20.5546875" style="294" customWidth="1" outlineLevel="1"/>
    <col min="16" max="16" width="9.77734375" style="294" customWidth="1" outlineLevel="1"/>
    <col min="17" max="17" width="4.21875" style="294" customWidth="1"/>
    <col min="18" max="18" width="19.21875" style="294" customWidth="1" outlineLevel="1"/>
    <col min="19" max="19" width="16.21875" style="294" customWidth="1" outlineLevel="1"/>
    <col min="20" max="20" width="12.77734375" style="294" bestFit="1" customWidth="1" outlineLevel="1"/>
    <col min="21" max="21" width="16" style="294" customWidth="1" outlineLevel="1"/>
    <col min="22" max="22" width="14.5546875" style="294" customWidth="1" outlineLevel="1"/>
    <col min="23" max="23" width="6.5546875" style="294" customWidth="1" outlineLevel="1"/>
    <col min="24" max="16384" width="9.21875" style="294"/>
  </cols>
  <sheetData>
    <row r="1" spans="1:25" s="6" customFormat="1" x14ac:dyDescent="0.3">
      <c r="A1" s="136"/>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5" s="6" customFormat="1" x14ac:dyDescent="0.3">
      <c r="A2" s="136"/>
      <c r="B2" s="136"/>
      <c r="C2" s="136"/>
      <c r="D2" s="136"/>
      <c r="E2" s="136"/>
      <c r="F2" s="136"/>
      <c r="G2" s="136"/>
      <c r="H2" s="136"/>
      <c r="I2" s="136"/>
      <c r="J2" s="136"/>
      <c r="K2" s="136"/>
      <c r="L2" s="136"/>
      <c r="M2" s="136"/>
      <c r="N2" s="136"/>
      <c r="O2" s="136"/>
      <c r="P2" s="136"/>
      <c r="Q2" s="136"/>
      <c r="R2" s="136"/>
      <c r="S2" s="136"/>
      <c r="T2" s="136"/>
      <c r="U2" s="136"/>
      <c r="V2" s="136"/>
      <c r="W2" s="136"/>
      <c r="X2" s="136"/>
      <c r="Y2" s="136"/>
    </row>
    <row r="3" spans="1:25" s="6" customFormat="1" x14ac:dyDescent="0.3">
      <c r="A3" s="136"/>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5" s="6" customFormat="1" x14ac:dyDescent="0.3">
      <c r="A4" s="136"/>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5" s="6" customFormat="1" x14ac:dyDescent="0.3">
      <c r="A5" s="186" t="s">
        <v>113</v>
      </c>
      <c r="B5" s="136"/>
      <c r="C5" s="136"/>
      <c r="D5" s="136"/>
      <c r="E5" s="136"/>
      <c r="F5" s="136"/>
      <c r="G5" s="136"/>
      <c r="H5" s="136"/>
      <c r="I5" s="136"/>
      <c r="J5" s="136"/>
      <c r="K5" s="136"/>
      <c r="L5" s="136"/>
      <c r="M5" s="136"/>
      <c r="N5" s="136"/>
      <c r="O5" s="136"/>
      <c r="P5" s="136"/>
      <c r="Q5" s="136" t="s">
        <v>70</v>
      </c>
      <c r="R5" s="136"/>
      <c r="S5" s="136"/>
      <c r="T5" s="136"/>
      <c r="U5" s="136"/>
      <c r="V5" s="136"/>
      <c r="W5" s="136"/>
      <c r="X5" s="136" t="s">
        <v>48</v>
      </c>
      <c r="Y5" s="136"/>
    </row>
    <row r="6" spans="1:25" s="6" customFormat="1" ht="44.25" customHeight="1" x14ac:dyDescent="0.3">
      <c r="A6" s="342" t="s">
        <v>138</v>
      </c>
      <c r="B6" s="342"/>
      <c r="C6" s="342"/>
      <c r="D6" s="342"/>
      <c r="E6" s="342"/>
      <c r="F6" s="342"/>
      <c r="G6" s="342"/>
      <c r="H6" s="342"/>
      <c r="I6" s="342"/>
      <c r="J6" s="342"/>
      <c r="K6" s="136"/>
      <c r="L6" s="136"/>
      <c r="M6" s="136"/>
      <c r="N6" s="136"/>
      <c r="O6" s="136"/>
      <c r="P6" s="136"/>
      <c r="Q6" s="136"/>
      <c r="R6" s="136"/>
      <c r="S6" s="136"/>
      <c r="T6" s="136"/>
      <c r="U6" s="136"/>
      <c r="V6" s="136"/>
      <c r="W6" s="136"/>
      <c r="X6" s="136"/>
      <c r="Y6" s="136"/>
    </row>
    <row r="7" spans="1:25" s="6" customFormat="1" ht="72.75" customHeight="1" x14ac:dyDescent="0.3">
      <c r="A7" s="342"/>
      <c r="B7" s="342"/>
      <c r="C7" s="342"/>
      <c r="D7" s="342"/>
      <c r="E7" s="342"/>
      <c r="F7" s="342"/>
      <c r="G7" s="342"/>
      <c r="H7" s="342"/>
      <c r="I7" s="342"/>
      <c r="J7" s="342"/>
      <c r="K7" s="136"/>
      <c r="L7" s="136"/>
      <c r="M7" s="136"/>
      <c r="N7" s="136"/>
      <c r="O7" s="136"/>
      <c r="P7" s="136"/>
      <c r="Q7" s="136"/>
      <c r="R7" s="136"/>
      <c r="S7" s="136"/>
      <c r="T7" s="136"/>
      <c r="U7" s="136"/>
      <c r="V7" s="136"/>
      <c r="W7" s="136"/>
      <c r="X7" s="136"/>
      <c r="Y7" s="136"/>
    </row>
    <row r="8" spans="1:25" s="6" customFormat="1" ht="30.75" customHeight="1" x14ac:dyDescent="0.3">
      <c r="A8" s="136"/>
      <c r="B8" s="187"/>
      <c r="C8" s="136"/>
      <c r="D8" s="136"/>
      <c r="E8" s="136"/>
      <c r="F8" s="136"/>
      <c r="G8" s="136"/>
      <c r="H8" s="136"/>
      <c r="I8" s="136"/>
      <c r="J8" s="136"/>
      <c r="K8" s="136"/>
      <c r="L8" s="136"/>
      <c r="M8" s="136"/>
      <c r="N8" s="136"/>
      <c r="O8" s="136"/>
      <c r="P8" s="136"/>
      <c r="Q8" s="136"/>
      <c r="R8" s="136"/>
      <c r="S8" s="136"/>
      <c r="T8" s="136"/>
      <c r="U8" s="136"/>
      <c r="V8" s="136"/>
      <c r="W8" s="136"/>
      <c r="X8" s="136"/>
      <c r="Y8" s="136"/>
    </row>
    <row r="9" spans="1:25" s="6" customFormat="1" x14ac:dyDescent="0.3">
      <c r="A9" s="136"/>
      <c r="B9" s="188" t="s">
        <v>203</v>
      </c>
      <c r="C9" s="189"/>
      <c r="D9" s="190"/>
      <c r="E9" s="136"/>
      <c r="F9" s="301" t="str">
        <f>IF('1. Scenario Descriptions'!$D$12=0,"",'1. Scenario Descriptions'!$D$12)</f>
        <v/>
      </c>
      <c r="G9" s="191"/>
      <c r="H9" s="191"/>
      <c r="I9" s="191"/>
      <c r="J9" s="192"/>
      <c r="K9" s="136"/>
      <c r="L9" s="302" t="str">
        <f>IF('1. Scenario Descriptions'!$E$12=0,"",'1. Scenario Descriptions'!$E$12)</f>
        <v/>
      </c>
      <c r="M9" s="193"/>
      <c r="N9" s="193"/>
      <c r="O9" s="193"/>
      <c r="P9" s="194"/>
      <c r="Q9" s="136"/>
      <c r="R9" s="303" t="str">
        <f>IF('1. Scenario Descriptions'!$F$12=0,"",'1. Scenario Descriptions'!$F$12)</f>
        <v/>
      </c>
      <c r="S9" s="195"/>
      <c r="T9" s="195"/>
      <c r="U9" s="195"/>
      <c r="V9" s="196"/>
      <c r="W9" s="136"/>
      <c r="X9" s="136"/>
      <c r="Y9" s="136"/>
    </row>
    <row r="10" spans="1:25" s="136" customFormat="1" ht="34.5" customHeight="1" x14ac:dyDescent="0.3">
      <c r="A10" s="136" t="s">
        <v>72</v>
      </c>
      <c r="F10" s="376" t="str">
        <f>IF('1. Scenario Descriptions'!D15=0,"",'1. Scenario Descriptions'!D15)</f>
        <v/>
      </c>
      <c r="G10" s="377"/>
      <c r="H10" s="377"/>
      <c r="I10" s="377"/>
      <c r="J10" s="378"/>
      <c r="L10" s="376" t="str">
        <f>IF('1. Scenario Descriptions'!E15=0,"",'1. Scenario Descriptions'!E15)</f>
        <v/>
      </c>
      <c r="M10" s="377"/>
      <c r="N10" s="377"/>
      <c r="O10" s="377"/>
      <c r="P10" s="378"/>
      <c r="R10" s="376" t="str">
        <f>IF('1. Scenario Descriptions'!F15=0,"",'1. Scenario Descriptions'!F15)</f>
        <v/>
      </c>
      <c r="S10" s="377"/>
      <c r="T10" s="377"/>
      <c r="U10" s="377"/>
      <c r="V10" s="378"/>
    </row>
    <row r="11" spans="1:25" s="197" customFormat="1" ht="13.8" x14ac:dyDescent="0.25"/>
    <row r="12" spans="1:25" s="136" customFormat="1" x14ac:dyDescent="0.3">
      <c r="B12" s="198"/>
      <c r="Y12" s="197"/>
    </row>
    <row r="13" spans="1:25" s="6" customFormat="1" ht="28.8" x14ac:dyDescent="0.3">
      <c r="A13" s="136"/>
      <c r="B13" s="380" t="s">
        <v>92</v>
      </c>
      <c r="C13" s="381"/>
      <c r="D13" s="125" t="s">
        <v>204</v>
      </c>
      <c r="E13" s="136"/>
      <c r="F13" s="184" t="s">
        <v>95</v>
      </c>
      <c r="G13" s="185" t="s">
        <v>91</v>
      </c>
      <c r="H13" s="185" t="s">
        <v>88</v>
      </c>
      <c r="I13" s="375" t="s">
        <v>52</v>
      </c>
      <c r="J13" s="375"/>
      <c r="K13" s="136"/>
      <c r="L13" s="184" t="s">
        <v>95</v>
      </c>
      <c r="M13" s="185" t="s">
        <v>91</v>
      </c>
      <c r="N13" s="185" t="s">
        <v>88</v>
      </c>
      <c r="O13" s="375" t="s">
        <v>52</v>
      </c>
      <c r="P13" s="375"/>
      <c r="Q13" s="136"/>
      <c r="R13" s="184" t="s">
        <v>95</v>
      </c>
      <c r="S13" s="185" t="s">
        <v>91</v>
      </c>
      <c r="T13" s="185" t="s">
        <v>88</v>
      </c>
      <c r="U13" s="375" t="s">
        <v>52</v>
      </c>
      <c r="V13" s="375"/>
      <c r="W13" s="136"/>
      <c r="X13" s="136"/>
      <c r="Y13" s="197"/>
    </row>
    <row r="14" spans="1:25" s="6" customFormat="1" x14ac:dyDescent="0.3">
      <c r="A14" s="136"/>
      <c r="B14" s="379"/>
      <c r="C14" s="379"/>
      <c r="D14" s="250"/>
      <c r="E14" s="199"/>
      <c r="F14" s="242"/>
      <c r="G14" s="243"/>
      <c r="H14" s="251">
        <f>IF(F14="%",$D14*(1+G14),$D14+G14)</f>
        <v>0</v>
      </c>
      <c r="I14" s="371"/>
      <c r="J14" s="371"/>
      <c r="K14" s="136"/>
      <c r="L14" s="242"/>
      <c r="M14" s="243"/>
      <c r="N14" s="251">
        <f>IF(L14="%",$D14*(1+M14),$D14+M14)</f>
        <v>0</v>
      </c>
      <c r="O14" s="371"/>
      <c r="P14" s="371"/>
      <c r="Q14" s="136"/>
      <c r="R14" s="242"/>
      <c r="S14" s="243"/>
      <c r="T14" s="251">
        <f>IF(R14="%",$D14*(1+S14),$D14+S14)</f>
        <v>0</v>
      </c>
      <c r="U14" s="371"/>
      <c r="V14" s="371"/>
      <c r="W14" s="136"/>
      <c r="X14" s="136"/>
      <c r="Y14" s="197"/>
    </row>
    <row r="15" spans="1:25" s="6" customFormat="1" x14ac:dyDescent="0.3">
      <c r="A15" s="136"/>
      <c r="B15" s="370"/>
      <c r="C15" s="370"/>
      <c r="D15" s="247"/>
      <c r="E15" s="199"/>
      <c r="F15" s="232"/>
      <c r="G15" s="233"/>
      <c r="H15" s="248">
        <f t="shared" ref="H15:H63" si="0">IF(F15="%",$D15*(1+G15),$D15+G15)</f>
        <v>0</v>
      </c>
      <c r="I15" s="372"/>
      <c r="J15" s="372"/>
      <c r="K15" s="136"/>
      <c r="L15" s="232"/>
      <c r="M15" s="233"/>
      <c r="N15" s="248">
        <f t="shared" ref="N15:N63" si="1">IF(L15="%",$D15*(1+M15),$D15+M15)</f>
        <v>0</v>
      </c>
      <c r="O15" s="372"/>
      <c r="P15" s="372"/>
      <c r="Q15" s="136"/>
      <c r="R15" s="232"/>
      <c r="S15" s="233"/>
      <c r="T15" s="248">
        <f t="shared" ref="T15:T63" si="2">IF(R15="%",$D15*(1+S15),$D15+S15)</f>
        <v>0</v>
      </c>
      <c r="U15" s="372"/>
      <c r="V15" s="372"/>
      <c r="W15" s="136"/>
      <c r="X15" s="136"/>
      <c r="Y15" s="197"/>
    </row>
    <row r="16" spans="1:25" s="6" customFormat="1" x14ac:dyDescent="0.3">
      <c r="A16" s="136"/>
      <c r="B16" s="370"/>
      <c r="C16" s="370"/>
      <c r="D16" s="247"/>
      <c r="E16" s="199"/>
      <c r="F16" s="232"/>
      <c r="G16" s="233"/>
      <c r="H16" s="248">
        <f t="shared" si="0"/>
        <v>0</v>
      </c>
      <c r="I16" s="372"/>
      <c r="J16" s="372"/>
      <c r="K16" s="136"/>
      <c r="L16" s="232"/>
      <c r="M16" s="233"/>
      <c r="N16" s="248">
        <f t="shared" si="1"/>
        <v>0</v>
      </c>
      <c r="O16" s="372"/>
      <c r="P16" s="372"/>
      <c r="Q16" s="136"/>
      <c r="R16" s="232"/>
      <c r="S16" s="233"/>
      <c r="T16" s="248">
        <f t="shared" si="2"/>
        <v>0</v>
      </c>
      <c r="U16" s="372"/>
      <c r="V16" s="372"/>
      <c r="W16" s="136"/>
      <c r="X16" s="136"/>
      <c r="Y16" s="197"/>
    </row>
    <row r="17" spans="1:25" s="6" customFormat="1" x14ac:dyDescent="0.3">
      <c r="A17" s="136"/>
      <c r="B17" s="370"/>
      <c r="C17" s="370"/>
      <c r="D17" s="247"/>
      <c r="E17" s="199"/>
      <c r="F17" s="232"/>
      <c r="G17" s="233"/>
      <c r="H17" s="248">
        <f t="shared" si="0"/>
        <v>0</v>
      </c>
      <c r="I17" s="372"/>
      <c r="J17" s="372"/>
      <c r="K17" s="136"/>
      <c r="L17" s="232"/>
      <c r="M17" s="233"/>
      <c r="N17" s="248">
        <f t="shared" si="1"/>
        <v>0</v>
      </c>
      <c r="O17" s="372"/>
      <c r="P17" s="372"/>
      <c r="Q17" s="136"/>
      <c r="R17" s="232"/>
      <c r="S17" s="233"/>
      <c r="T17" s="248">
        <f t="shared" si="2"/>
        <v>0</v>
      </c>
      <c r="U17" s="372"/>
      <c r="V17" s="372"/>
      <c r="W17" s="136"/>
      <c r="X17" s="136"/>
      <c r="Y17" s="197"/>
    </row>
    <row r="18" spans="1:25" s="6" customFormat="1" x14ac:dyDescent="0.3">
      <c r="A18" s="136"/>
      <c r="B18" s="370"/>
      <c r="C18" s="370"/>
      <c r="D18" s="247"/>
      <c r="E18" s="199"/>
      <c r="F18" s="232"/>
      <c r="G18" s="233"/>
      <c r="H18" s="248">
        <f t="shared" si="0"/>
        <v>0</v>
      </c>
      <c r="I18" s="372"/>
      <c r="J18" s="372"/>
      <c r="K18" s="136"/>
      <c r="L18" s="232"/>
      <c r="M18" s="233"/>
      <c r="N18" s="248">
        <f t="shared" si="1"/>
        <v>0</v>
      </c>
      <c r="O18" s="372"/>
      <c r="P18" s="372"/>
      <c r="Q18" s="136"/>
      <c r="R18" s="232"/>
      <c r="S18" s="233"/>
      <c r="T18" s="248">
        <f t="shared" si="2"/>
        <v>0</v>
      </c>
      <c r="U18" s="372"/>
      <c r="V18" s="372"/>
      <c r="W18" s="136"/>
      <c r="X18" s="136"/>
      <c r="Y18" s="197"/>
    </row>
    <row r="19" spans="1:25" s="6" customFormat="1" x14ac:dyDescent="0.3">
      <c r="A19" s="136"/>
      <c r="B19" s="370"/>
      <c r="C19" s="370"/>
      <c r="D19" s="247"/>
      <c r="E19" s="199"/>
      <c r="F19" s="232"/>
      <c r="G19" s="233"/>
      <c r="H19" s="248">
        <f t="shared" si="0"/>
        <v>0</v>
      </c>
      <c r="I19" s="372"/>
      <c r="J19" s="372"/>
      <c r="K19" s="136"/>
      <c r="L19" s="232"/>
      <c r="M19" s="233"/>
      <c r="N19" s="248">
        <f t="shared" si="1"/>
        <v>0</v>
      </c>
      <c r="O19" s="372"/>
      <c r="P19" s="372"/>
      <c r="Q19" s="136"/>
      <c r="R19" s="232"/>
      <c r="S19" s="233"/>
      <c r="T19" s="248">
        <f t="shared" si="2"/>
        <v>0</v>
      </c>
      <c r="U19" s="372"/>
      <c r="V19" s="372"/>
      <c r="W19" s="136"/>
      <c r="X19" s="136"/>
      <c r="Y19" s="197"/>
    </row>
    <row r="20" spans="1:25" s="6" customFormat="1" x14ac:dyDescent="0.3">
      <c r="A20" s="136"/>
      <c r="B20" s="370"/>
      <c r="C20" s="370"/>
      <c r="D20" s="247"/>
      <c r="E20" s="199"/>
      <c r="F20" s="232"/>
      <c r="G20" s="233"/>
      <c r="H20" s="248">
        <f t="shared" si="0"/>
        <v>0</v>
      </c>
      <c r="I20" s="372"/>
      <c r="J20" s="372"/>
      <c r="K20" s="136"/>
      <c r="L20" s="232"/>
      <c r="M20" s="233"/>
      <c r="N20" s="248">
        <f t="shared" si="1"/>
        <v>0</v>
      </c>
      <c r="O20" s="372"/>
      <c r="P20" s="372"/>
      <c r="Q20" s="136"/>
      <c r="R20" s="232"/>
      <c r="S20" s="233"/>
      <c r="T20" s="248">
        <f t="shared" si="2"/>
        <v>0</v>
      </c>
      <c r="U20" s="372"/>
      <c r="V20" s="372"/>
      <c r="W20" s="136"/>
      <c r="X20" s="136"/>
      <c r="Y20" s="197"/>
    </row>
    <row r="21" spans="1:25" s="6" customFormat="1" x14ac:dyDescent="0.3">
      <c r="A21" s="136"/>
      <c r="B21" s="370"/>
      <c r="C21" s="370"/>
      <c r="D21" s="247"/>
      <c r="E21" s="199"/>
      <c r="F21" s="232"/>
      <c r="G21" s="233"/>
      <c r="H21" s="248">
        <f t="shared" si="0"/>
        <v>0</v>
      </c>
      <c r="I21" s="372"/>
      <c r="J21" s="372"/>
      <c r="K21" s="136"/>
      <c r="L21" s="232"/>
      <c r="M21" s="233"/>
      <c r="N21" s="248">
        <f t="shared" si="1"/>
        <v>0</v>
      </c>
      <c r="O21" s="372"/>
      <c r="P21" s="372"/>
      <c r="Q21" s="136"/>
      <c r="R21" s="232"/>
      <c r="S21" s="233"/>
      <c r="T21" s="248">
        <f t="shared" si="2"/>
        <v>0</v>
      </c>
      <c r="U21" s="372"/>
      <c r="V21" s="372"/>
      <c r="W21" s="136"/>
      <c r="X21" s="136"/>
      <c r="Y21" s="197"/>
    </row>
    <row r="22" spans="1:25" s="6" customFormat="1" x14ac:dyDescent="0.3">
      <c r="A22" s="136"/>
      <c r="B22" s="370"/>
      <c r="C22" s="370"/>
      <c r="D22" s="247"/>
      <c r="E22" s="199"/>
      <c r="F22" s="232"/>
      <c r="G22" s="233"/>
      <c r="H22" s="248">
        <f t="shared" si="0"/>
        <v>0</v>
      </c>
      <c r="I22" s="372"/>
      <c r="J22" s="372"/>
      <c r="K22" s="136"/>
      <c r="L22" s="232"/>
      <c r="M22" s="233"/>
      <c r="N22" s="248">
        <f t="shared" si="1"/>
        <v>0</v>
      </c>
      <c r="O22" s="372"/>
      <c r="P22" s="372"/>
      <c r="Q22" s="136"/>
      <c r="R22" s="232"/>
      <c r="S22" s="233"/>
      <c r="T22" s="248">
        <f t="shared" si="2"/>
        <v>0</v>
      </c>
      <c r="U22" s="372"/>
      <c r="V22" s="372"/>
      <c r="W22" s="136"/>
      <c r="X22" s="136"/>
      <c r="Y22" s="197"/>
    </row>
    <row r="23" spans="1:25" s="6" customFormat="1" x14ac:dyDescent="0.3">
      <c r="A23" s="136"/>
      <c r="B23" s="370"/>
      <c r="C23" s="370"/>
      <c r="D23" s="247"/>
      <c r="E23" s="199"/>
      <c r="F23" s="232"/>
      <c r="G23" s="233"/>
      <c r="H23" s="248">
        <f t="shared" si="0"/>
        <v>0</v>
      </c>
      <c r="I23" s="372"/>
      <c r="J23" s="372"/>
      <c r="K23" s="136"/>
      <c r="L23" s="232"/>
      <c r="M23" s="233"/>
      <c r="N23" s="248">
        <f t="shared" si="1"/>
        <v>0</v>
      </c>
      <c r="O23" s="372"/>
      <c r="P23" s="372"/>
      <c r="Q23" s="136"/>
      <c r="R23" s="232"/>
      <c r="S23" s="233"/>
      <c r="T23" s="248">
        <f t="shared" si="2"/>
        <v>0</v>
      </c>
      <c r="U23" s="372"/>
      <c r="V23" s="372"/>
      <c r="W23" s="136"/>
      <c r="X23" s="136"/>
      <c r="Y23" s="197"/>
    </row>
    <row r="24" spans="1:25" s="6" customFormat="1" x14ac:dyDescent="0.3">
      <c r="A24" s="136"/>
      <c r="B24" s="370"/>
      <c r="C24" s="370"/>
      <c r="D24" s="247"/>
      <c r="E24" s="199"/>
      <c r="F24" s="232"/>
      <c r="G24" s="233"/>
      <c r="H24" s="248">
        <f t="shared" si="0"/>
        <v>0</v>
      </c>
      <c r="I24" s="372"/>
      <c r="J24" s="372"/>
      <c r="K24" s="136"/>
      <c r="L24" s="232"/>
      <c r="M24" s="233"/>
      <c r="N24" s="248">
        <f t="shared" si="1"/>
        <v>0</v>
      </c>
      <c r="O24" s="372"/>
      <c r="P24" s="372"/>
      <c r="Q24" s="136"/>
      <c r="R24" s="232"/>
      <c r="S24" s="233"/>
      <c r="T24" s="248">
        <f t="shared" si="2"/>
        <v>0</v>
      </c>
      <c r="U24" s="372"/>
      <c r="V24" s="372"/>
      <c r="W24" s="136"/>
      <c r="X24" s="136"/>
      <c r="Y24" s="197"/>
    </row>
    <row r="25" spans="1:25" s="6" customFormat="1" ht="15" hidden="1" customHeight="1" outlineLevel="1" x14ac:dyDescent="0.3">
      <c r="A25" s="136"/>
      <c r="B25" s="370"/>
      <c r="C25" s="370"/>
      <c r="D25" s="247"/>
      <c r="E25" s="199"/>
      <c r="F25" s="232"/>
      <c r="G25" s="233"/>
      <c r="H25" s="248">
        <f t="shared" si="0"/>
        <v>0</v>
      </c>
      <c r="I25" s="372"/>
      <c r="J25" s="372"/>
      <c r="K25" s="136"/>
      <c r="L25" s="232"/>
      <c r="M25" s="233"/>
      <c r="N25" s="248">
        <f t="shared" si="1"/>
        <v>0</v>
      </c>
      <c r="O25" s="372"/>
      <c r="P25" s="372"/>
      <c r="Q25" s="136"/>
      <c r="R25" s="232"/>
      <c r="S25" s="233"/>
      <c r="T25" s="248">
        <f t="shared" si="2"/>
        <v>0</v>
      </c>
      <c r="U25" s="372"/>
      <c r="V25" s="372"/>
      <c r="W25" s="136"/>
      <c r="X25" s="136"/>
      <c r="Y25" s="197"/>
    </row>
    <row r="26" spans="1:25" s="6" customFormat="1" ht="15" hidden="1" customHeight="1" outlineLevel="1" x14ac:dyDescent="0.3">
      <c r="A26" s="136"/>
      <c r="B26" s="370"/>
      <c r="C26" s="370"/>
      <c r="D26" s="247"/>
      <c r="E26" s="199"/>
      <c r="F26" s="232"/>
      <c r="G26" s="233"/>
      <c r="H26" s="248">
        <f t="shared" si="0"/>
        <v>0</v>
      </c>
      <c r="I26" s="372"/>
      <c r="J26" s="372"/>
      <c r="K26" s="136"/>
      <c r="L26" s="232"/>
      <c r="M26" s="233"/>
      <c r="N26" s="248">
        <f t="shared" si="1"/>
        <v>0</v>
      </c>
      <c r="O26" s="372"/>
      <c r="P26" s="372"/>
      <c r="Q26" s="136"/>
      <c r="R26" s="232"/>
      <c r="S26" s="233"/>
      <c r="T26" s="248">
        <f t="shared" si="2"/>
        <v>0</v>
      </c>
      <c r="U26" s="372"/>
      <c r="V26" s="372"/>
      <c r="W26" s="136"/>
      <c r="X26" s="136"/>
      <c r="Y26" s="197"/>
    </row>
    <row r="27" spans="1:25" s="6" customFormat="1" ht="15" hidden="1" customHeight="1" outlineLevel="1" x14ac:dyDescent="0.3">
      <c r="A27" s="136"/>
      <c r="B27" s="370"/>
      <c r="C27" s="370"/>
      <c r="D27" s="247"/>
      <c r="E27" s="199"/>
      <c r="F27" s="232"/>
      <c r="G27" s="233"/>
      <c r="H27" s="248">
        <f t="shared" si="0"/>
        <v>0</v>
      </c>
      <c r="I27" s="372"/>
      <c r="J27" s="372"/>
      <c r="K27" s="136"/>
      <c r="L27" s="232"/>
      <c r="M27" s="233"/>
      <c r="N27" s="248">
        <f t="shared" si="1"/>
        <v>0</v>
      </c>
      <c r="O27" s="372"/>
      <c r="P27" s="372"/>
      <c r="Q27" s="136"/>
      <c r="R27" s="232"/>
      <c r="S27" s="233"/>
      <c r="T27" s="248">
        <f t="shared" si="2"/>
        <v>0</v>
      </c>
      <c r="U27" s="372"/>
      <c r="V27" s="372"/>
      <c r="W27" s="136"/>
      <c r="X27" s="136"/>
      <c r="Y27" s="197"/>
    </row>
    <row r="28" spans="1:25" s="6" customFormat="1" ht="15" hidden="1" customHeight="1" outlineLevel="1" x14ac:dyDescent="0.3">
      <c r="A28" s="136"/>
      <c r="B28" s="370"/>
      <c r="C28" s="370"/>
      <c r="D28" s="247"/>
      <c r="E28" s="199"/>
      <c r="F28" s="232"/>
      <c r="G28" s="233"/>
      <c r="H28" s="248">
        <f t="shared" si="0"/>
        <v>0</v>
      </c>
      <c r="I28" s="372"/>
      <c r="J28" s="372"/>
      <c r="K28" s="136"/>
      <c r="L28" s="232"/>
      <c r="M28" s="233"/>
      <c r="N28" s="248">
        <f t="shared" si="1"/>
        <v>0</v>
      </c>
      <c r="O28" s="372"/>
      <c r="P28" s="372"/>
      <c r="Q28" s="136"/>
      <c r="R28" s="232"/>
      <c r="S28" s="233"/>
      <c r="T28" s="248">
        <f t="shared" si="2"/>
        <v>0</v>
      </c>
      <c r="U28" s="372"/>
      <c r="V28" s="372"/>
      <c r="W28" s="136"/>
      <c r="X28" s="136"/>
      <c r="Y28" s="197"/>
    </row>
    <row r="29" spans="1:25" s="6" customFormat="1" ht="15" hidden="1" customHeight="1" outlineLevel="1" x14ac:dyDescent="0.3">
      <c r="A29" s="136"/>
      <c r="B29" s="370"/>
      <c r="C29" s="370"/>
      <c r="D29" s="247"/>
      <c r="E29" s="199"/>
      <c r="F29" s="232"/>
      <c r="G29" s="233"/>
      <c r="H29" s="248">
        <f t="shared" si="0"/>
        <v>0</v>
      </c>
      <c r="I29" s="372"/>
      <c r="J29" s="372"/>
      <c r="K29" s="136"/>
      <c r="L29" s="232"/>
      <c r="M29" s="233"/>
      <c r="N29" s="248">
        <f t="shared" si="1"/>
        <v>0</v>
      </c>
      <c r="O29" s="372"/>
      <c r="P29" s="372"/>
      <c r="Q29" s="136"/>
      <c r="R29" s="232"/>
      <c r="S29" s="233"/>
      <c r="T29" s="248">
        <f t="shared" si="2"/>
        <v>0</v>
      </c>
      <c r="U29" s="372"/>
      <c r="V29" s="372"/>
      <c r="W29" s="136"/>
      <c r="X29" s="136"/>
      <c r="Y29" s="197"/>
    </row>
    <row r="30" spans="1:25" s="6" customFormat="1" ht="15" hidden="1" customHeight="1" outlineLevel="1" x14ac:dyDescent="0.3">
      <c r="A30" s="136"/>
      <c r="B30" s="370"/>
      <c r="C30" s="370"/>
      <c r="D30" s="247"/>
      <c r="E30" s="199"/>
      <c r="F30" s="232"/>
      <c r="G30" s="233"/>
      <c r="H30" s="248">
        <f t="shared" si="0"/>
        <v>0</v>
      </c>
      <c r="I30" s="372"/>
      <c r="J30" s="372"/>
      <c r="K30" s="136"/>
      <c r="L30" s="232"/>
      <c r="M30" s="233"/>
      <c r="N30" s="248">
        <f t="shared" si="1"/>
        <v>0</v>
      </c>
      <c r="O30" s="372"/>
      <c r="P30" s="372"/>
      <c r="Q30" s="136"/>
      <c r="R30" s="232"/>
      <c r="S30" s="233"/>
      <c r="T30" s="248">
        <f t="shared" si="2"/>
        <v>0</v>
      </c>
      <c r="U30" s="372"/>
      <c r="V30" s="372"/>
      <c r="W30" s="136"/>
      <c r="X30" s="136"/>
      <c r="Y30" s="197"/>
    </row>
    <row r="31" spans="1:25" s="6" customFormat="1" ht="15" hidden="1" customHeight="1" outlineLevel="1" x14ac:dyDescent="0.3">
      <c r="A31" s="136"/>
      <c r="B31" s="370"/>
      <c r="C31" s="370"/>
      <c r="D31" s="247"/>
      <c r="E31" s="199"/>
      <c r="F31" s="232"/>
      <c r="G31" s="233"/>
      <c r="H31" s="248">
        <f t="shared" si="0"/>
        <v>0</v>
      </c>
      <c r="I31" s="372"/>
      <c r="J31" s="372"/>
      <c r="K31" s="136"/>
      <c r="L31" s="232"/>
      <c r="M31" s="233"/>
      <c r="N31" s="248">
        <f t="shared" si="1"/>
        <v>0</v>
      </c>
      <c r="O31" s="372"/>
      <c r="P31" s="372"/>
      <c r="Q31" s="136"/>
      <c r="R31" s="232"/>
      <c r="S31" s="233"/>
      <c r="T31" s="248">
        <f t="shared" si="2"/>
        <v>0</v>
      </c>
      <c r="U31" s="372"/>
      <c r="V31" s="372"/>
      <c r="W31" s="136"/>
      <c r="X31" s="136"/>
      <c r="Y31" s="197"/>
    </row>
    <row r="32" spans="1:25" s="6" customFormat="1" ht="15" hidden="1" customHeight="1" outlineLevel="1" x14ac:dyDescent="0.3">
      <c r="A32" s="136"/>
      <c r="B32" s="370"/>
      <c r="C32" s="370"/>
      <c r="D32" s="247"/>
      <c r="E32" s="199"/>
      <c r="F32" s="232"/>
      <c r="G32" s="233"/>
      <c r="H32" s="248">
        <f t="shared" si="0"/>
        <v>0</v>
      </c>
      <c r="I32" s="372"/>
      <c r="J32" s="372"/>
      <c r="K32" s="136"/>
      <c r="L32" s="232"/>
      <c r="M32" s="233"/>
      <c r="N32" s="248">
        <f t="shared" si="1"/>
        <v>0</v>
      </c>
      <c r="O32" s="372"/>
      <c r="P32" s="372"/>
      <c r="Q32" s="136"/>
      <c r="R32" s="232"/>
      <c r="S32" s="233"/>
      <c r="T32" s="248">
        <f t="shared" si="2"/>
        <v>0</v>
      </c>
      <c r="U32" s="372"/>
      <c r="V32" s="372"/>
      <c r="W32" s="136"/>
      <c r="X32" s="136"/>
      <c r="Y32" s="197"/>
    </row>
    <row r="33" spans="1:25" s="6" customFormat="1" ht="15" hidden="1" customHeight="1" outlineLevel="1" x14ac:dyDescent="0.3">
      <c r="A33" s="136"/>
      <c r="B33" s="370"/>
      <c r="C33" s="370"/>
      <c r="D33" s="247"/>
      <c r="E33" s="199"/>
      <c r="F33" s="232"/>
      <c r="G33" s="233"/>
      <c r="H33" s="248">
        <f t="shared" si="0"/>
        <v>0</v>
      </c>
      <c r="I33" s="372"/>
      <c r="J33" s="372"/>
      <c r="K33" s="136"/>
      <c r="L33" s="232"/>
      <c r="M33" s="233"/>
      <c r="N33" s="248">
        <f t="shared" si="1"/>
        <v>0</v>
      </c>
      <c r="O33" s="372"/>
      <c r="P33" s="372"/>
      <c r="Q33" s="136"/>
      <c r="R33" s="232"/>
      <c r="S33" s="233"/>
      <c r="T33" s="248">
        <f t="shared" si="2"/>
        <v>0</v>
      </c>
      <c r="U33" s="372"/>
      <c r="V33" s="372"/>
      <c r="W33" s="136"/>
      <c r="X33" s="136"/>
      <c r="Y33" s="197"/>
    </row>
    <row r="34" spans="1:25" s="6" customFormat="1" collapsed="1" x14ac:dyDescent="0.3">
      <c r="A34" s="136" t="s">
        <v>38</v>
      </c>
      <c r="B34" s="370"/>
      <c r="C34" s="370"/>
      <c r="D34" s="247"/>
      <c r="E34" s="199"/>
      <c r="F34" s="232"/>
      <c r="G34" s="233"/>
      <c r="H34" s="248">
        <f t="shared" si="0"/>
        <v>0</v>
      </c>
      <c r="I34" s="372"/>
      <c r="J34" s="372"/>
      <c r="K34" s="136"/>
      <c r="L34" s="232"/>
      <c r="M34" s="233"/>
      <c r="N34" s="248">
        <f t="shared" si="1"/>
        <v>0</v>
      </c>
      <c r="O34" s="372"/>
      <c r="P34" s="372"/>
      <c r="Q34" s="136"/>
      <c r="R34" s="232"/>
      <c r="S34" s="233"/>
      <c r="T34" s="248">
        <f t="shared" si="2"/>
        <v>0</v>
      </c>
      <c r="U34" s="372"/>
      <c r="V34" s="372"/>
      <c r="W34" s="136"/>
      <c r="X34" s="136"/>
      <c r="Y34" s="197"/>
    </row>
    <row r="35" spans="1:25" s="6" customFormat="1" ht="15" hidden="1" customHeight="1" outlineLevel="1" x14ac:dyDescent="0.3">
      <c r="A35" s="136"/>
      <c r="B35" s="370"/>
      <c r="C35" s="370"/>
      <c r="D35" s="247"/>
      <c r="E35" s="199"/>
      <c r="F35" s="232"/>
      <c r="G35" s="233"/>
      <c r="H35" s="248">
        <f t="shared" si="0"/>
        <v>0</v>
      </c>
      <c r="I35" s="372"/>
      <c r="J35" s="372"/>
      <c r="K35" s="136"/>
      <c r="L35" s="232"/>
      <c r="M35" s="233"/>
      <c r="N35" s="248">
        <f t="shared" si="1"/>
        <v>0</v>
      </c>
      <c r="O35" s="372"/>
      <c r="P35" s="372"/>
      <c r="Q35" s="136"/>
      <c r="R35" s="232"/>
      <c r="S35" s="233"/>
      <c r="T35" s="248">
        <f t="shared" si="2"/>
        <v>0</v>
      </c>
      <c r="U35" s="372"/>
      <c r="V35" s="372"/>
      <c r="W35" s="136"/>
      <c r="X35" s="136"/>
      <c r="Y35" s="197"/>
    </row>
    <row r="36" spans="1:25" s="6" customFormat="1" ht="15" hidden="1" customHeight="1" outlineLevel="1" x14ac:dyDescent="0.3">
      <c r="A36" s="136"/>
      <c r="B36" s="370"/>
      <c r="C36" s="370"/>
      <c r="D36" s="247"/>
      <c r="E36" s="199"/>
      <c r="F36" s="232"/>
      <c r="G36" s="233"/>
      <c r="H36" s="248">
        <f t="shared" si="0"/>
        <v>0</v>
      </c>
      <c r="I36" s="372"/>
      <c r="J36" s="372"/>
      <c r="K36" s="136"/>
      <c r="L36" s="232"/>
      <c r="M36" s="233"/>
      <c r="N36" s="248">
        <f t="shared" si="1"/>
        <v>0</v>
      </c>
      <c r="O36" s="372"/>
      <c r="P36" s="372"/>
      <c r="Q36" s="136"/>
      <c r="R36" s="232"/>
      <c r="S36" s="233"/>
      <c r="T36" s="248">
        <f t="shared" si="2"/>
        <v>0</v>
      </c>
      <c r="U36" s="372"/>
      <c r="V36" s="372"/>
      <c r="W36" s="136"/>
      <c r="X36" s="136"/>
      <c r="Y36" s="197"/>
    </row>
    <row r="37" spans="1:25" s="6" customFormat="1" ht="15" hidden="1" customHeight="1" outlineLevel="1" x14ac:dyDescent="0.3">
      <c r="A37" s="136"/>
      <c r="B37" s="370"/>
      <c r="C37" s="370"/>
      <c r="D37" s="247"/>
      <c r="E37" s="199"/>
      <c r="F37" s="232"/>
      <c r="G37" s="233"/>
      <c r="H37" s="248">
        <f t="shared" si="0"/>
        <v>0</v>
      </c>
      <c r="I37" s="372"/>
      <c r="J37" s="372"/>
      <c r="K37" s="136"/>
      <c r="L37" s="232"/>
      <c r="M37" s="233"/>
      <c r="N37" s="248">
        <f t="shared" si="1"/>
        <v>0</v>
      </c>
      <c r="O37" s="372"/>
      <c r="P37" s="372"/>
      <c r="Q37" s="136"/>
      <c r="R37" s="232"/>
      <c r="S37" s="233"/>
      <c r="T37" s="248">
        <f t="shared" si="2"/>
        <v>0</v>
      </c>
      <c r="U37" s="372"/>
      <c r="V37" s="372"/>
      <c r="W37" s="136"/>
      <c r="X37" s="136"/>
      <c r="Y37" s="197"/>
    </row>
    <row r="38" spans="1:25" s="6" customFormat="1" ht="15" hidden="1" customHeight="1" outlineLevel="1" x14ac:dyDescent="0.3">
      <c r="A38" s="136"/>
      <c r="B38" s="370"/>
      <c r="C38" s="370"/>
      <c r="D38" s="247"/>
      <c r="E38" s="199"/>
      <c r="F38" s="232"/>
      <c r="G38" s="233"/>
      <c r="H38" s="248">
        <f t="shared" si="0"/>
        <v>0</v>
      </c>
      <c r="I38" s="372"/>
      <c r="J38" s="372"/>
      <c r="K38" s="136"/>
      <c r="L38" s="232"/>
      <c r="M38" s="233"/>
      <c r="N38" s="248">
        <f t="shared" si="1"/>
        <v>0</v>
      </c>
      <c r="O38" s="372"/>
      <c r="P38" s="372"/>
      <c r="Q38" s="136"/>
      <c r="R38" s="232"/>
      <c r="S38" s="233"/>
      <c r="T38" s="248">
        <f t="shared" si="2"/>
        <v>0</v>
      </c>
      <c r="U38" s="372"/>
      <c r="V38" s="372"/>
      <c r="W38" s="136"/>
      <c r="X38" s="136"/>
      <c r="Y38" s="197"/>
    </row>
    <row r="39" spans="1:25" s="6" customFormat="1" ht="15" hidden="1" customHeight="1" outlineLevel="1" x14ac:dyDescent="0.3">
      <c r="A39" s="136"/>
      <c r="B39" s="370"/>
      <c r="C39" s="370"/>
      <c r="D39" s="247"/>
      <c r="E39" s="199"/>
      <c r="F39" s="232"/>
      <c r="G39" s="233"/>
      <c r="H39" s="248">
        <f t="shared" si="0"/>
        <v>0</v>
      </c>
      <c r="I39" s="372"/>
      <c r="J39" s="372"/>
      <c r="K39" s="136"/>
      <c r="L39" s="232"/>
      <c r="M39" s="233"/>
      <c r="N39" s="248">
        <f t="shared" si="1"/>
        <v>0</v>
      </c>
      <c r="O39" s="372"/>
      <c r="P39" s="372"/>
      <c r="Q39" s="136"/>
      <c r="R39" s="232"/>
      <c r="S39" s="233"/>
      <c r="T39" s="248">
        <f t="shared" si="2"/>
        <v>0</v>
      </c>
      <c r="U39" s="372"/>
      <c r="V39" s="372"/>
      <c r="W39" s="136"/>
      <c r="X39" s="136"/>
      <c r="Y39" s="197"/>
    </row>
    <row r="40" spans="1:25" s="6" customFormat="1" ht="15" hidden="1" customHeight="1" outlineLevel="1" x14ac:dyDescent="0.3">
      <c r="A40" s="136"/>
      <c r="B40" s="370"/>
      <c r="C40" s="370"/>
      <c r="D40" s="247"/>
      <c r="E40" s="199"/>
      <c r="F40" s="232"/>
      <c r="G40" s="233"/>
      <c r="H40" s="248">
        <f t="shared" si="0"/>
        <v>0</v>
      </c>
      <c r="I40" s="372"/>
      <c r="J40" s="372"/>
      <c r="K40" s="136"/>
      <c r="L40" s="232"/>
      <c r="M40" s="233"/>
      <c r="N40" s="248">
        <f t="shared" si="1"/>
        <v>0</v>
      </c>
      <c r="O40" s="372"/>
      <c r="P40" s="372"/>
      <c r="Q40" s="136"/>
      <c r="R40" s="232"/>
      <c r="S40" s="233"/>
      <c r="T40" s="248">
        <f t="shared" si="2"/>
        <v>0</v>
      </c>
      <c r="U40" s="372"/>
      <c r="V40" s="372"/>
      <c r="W40" s="136"/>
      <c r="X40" s="136"/>
      <c r="Y40" s="197"/>
    </row>
    <row r="41" spans="1:25" s="6" customFormat="1" ht="15" hidden="1" customHeight="1" outlineLevel="1" x14ac:dyDescent="0.3">
      <c r="A41" s="136"/>
      <c r="B41" s="370"/>
      <c r="C41" s="370"/>
      <c r="D41" s="247"/>
      <c r="E41" s="199"/>
      <c r="F41" s="232"/>
      <c r="G41" s="233"/>
      <c r="H41" s="248">
        <f t="shared" si="0"/>
        <v>0</v>
      </c>
      <c r="I41" s="372"/>
      <c r="J41" s="372"/>
      <c r="K41" s="136"/>
      <c r="L41" s="232"/>
      <c r="M41" s="233"/>
      <c r="N41" s="248">
        <f t="shared" si="1"/>
        <v>0</v>
      </c>
      <c r="O41" s="372"/>
      <c r="P41" s="372"/>
      <c r="Q41" s="136"/>
      <c r="R41" s="232"/>
      <c r="S41" s="233"/>
      <c r="T41" s="248">
        <f t="shared" si="2"/>
        <v>0</v>
      </c>
      <c r="U41" s="372"/>
      <c r="V41" s="372"/>
      <c r="W41" s="136"/>
      <c r="X41" s="136"/>
      <c r="Y41" s="197"/>
    </row>
    <row r="42" spans="1:25" s="6" customFormat="1" ht="15" hidden="1" customHeight="1" outlineLevel="1" x14ac:dyDescent="0.3">
      <c r="A42" s="136"/>
      <c r="B42" s="370"/>
      <c r="C42" s="370"/>
      <c r="D42" s="247"/>
      <c r="E42" s="199"/>
      <c r="F42" s="232"/>
      <c r="G42" s="233"/>
      <c r="H42" s="248">
        <f t="shared" si="0"/>
        <v>0</v>
      </c>
      <c r="I42" s="372"/>
      <c r="J42" s="372"/>
      <c r="K42" s="136"/>
      <c r="L42" s="232"/>
      <c r="M42" s="233"/>
      <c r="N42" s="248">
        <f t="shared" si="1"/>
        <v>0</v>
      </c>
      <c r="O42" s="372"/>
      <c r="P42" s="372"/>
      <c r="Q42" s="136"/>
      <c r="R42" s="232"/>
      <c r="S42" s="233"/>
      <c r="T42" s="248">
        <f t="shared" si="2"/>
        <v>0</v>
      </c>
      <c r="U42" s="372"/>
      <c r="V42" s="372"/>
      <c r="W42" s="136"/>
      <c r="X42" s="136"/>
      <c r="Y42" s="197"/>
    </row>
    <row r="43" spans="1:25" s="6" customFormat="1" ht="15" hidden="1" customHeight="1" outlineLevel="1" x14ac:dyDescent="0.3">
      <c r="A43" s="136"/>
      <c r="B43" s="370"/>
      <c r="C43" s="370"/>
      <c r="D43" s="247"/>
      <c r="E43" s="199"/>
      <c r="F43" s="232"/>
      <c r="G43" s="233"/>
      <c r="H43" s="248">
        <f t="shared" si="0"/>
        <v>0</v>
      </c>
      <c r="I43" s="372"/>
      <c r="J43" s="372"/>
      <c r="K43" s="136"/>
      <c r="L43" s="232"/>
      <c r="M43" s="233"/>
      <c r="N43" s="248">
        <f t="shared" si="1"/>
        <v>0</v>
      </c>
      <c r="O43" s="372"/>
      <c r="P43" s="372"/>
      <c r="Q43" s="136"/>
      <c r="R43" s="232"/>
      <c r="S43" s="233"/>
      <c r="T43" s="248">
        <f t="shared" si="2"/>
        <v>0</v>
      </c>
      <c r="U43" s="372"/>
      <c r="V43" s="372"/>
      <c r="W43" s="136"/>
      <c r="X43" s="136"/>
      <c r="Y43" s="197"/>
    </row>
    <row r="44" spans="1:25" s="6" customFormat="1" collapsed="1" x14ac:dyDescent="0.3">
      <c r="A44" s="136"/>
      <c r="B44" s="370"/>
      <c r="C44" s="370"/>
      <c r="D44" s="247"/>
      <c r="E44" s="199"/>
      <c r="F44" s="232"/>
      <c r="G44" s="233"/>
      <c r="H44" s="248">
        <f t="shared" si="0"/>
        <v>0</v>
      </c>
      <c r="I44" s="372"/>
      <c r="J44" s="372"/>
      <c r="K44" s="136"/>
      <c r="L44" s="232"/>
      <c r="M44" s="233"/>
      <c r="N44" s="248">
        <f t="shared" si="1"/>
        <v>0</v>
      </c>
      <c r="O44" s="372"/>
      <c r="P44" s="372"/>
      <c r="Q44" s="136"/>
      <c r="R44" s="232"/>
      <c r="S44" s="233"/>
      <c r="T44" s="248">
        <f t="shared" si="2"/>
        <v>0</v>
      </c>
      <c r="U44" s="372"/>
      <c r="V44" s="372"/>
      <c r="W44" s="136"/>
      <c r="X44" s="136"/>
      <c r="Y44" s="197"/>
    </row>
    <row r="45" spans="1:25" s="6" customFormat="1" ht="15" hidden="1" customHeight="1" outlineLevel="1" x14ac:dyDescent="0.3">
      <c r="A45" s="136"/>
      <c r="B45" s="370"/>
      <c r="C45" s="370"/>
      <c r="D45" s="247"/>
      <c r="E45" s="199"/>
      <c r="F45" s="232"/>
      <c r="G45" s="233"/>
      <c r="H45" s="248">
        <f t="shared" si="0"/>
        <v>0</v>
      </c>
      <c r="I45" s="372"/>
      <c r="J45" s="372"/>
      <c r="K45" s="136"/>
      <c r="L45" s="232"/>
      <c r="M45" s="233"/>
      <c r="N45" s="248">
        <f t="shared" si="1"/>
        <v>0</v>
      </c>
      <c r="O45" s="372"/>
      <c r="P45" s="372"/>
      <c r="Q45" s="136"/>
      <c r="R45" s="232"/>
      <c r="S45" s="233"/>
      <c r="T45" s="248">
        <f t="shared" si="2"/>
        <v>0</v>
      </c>
      <c r="U45" s="372"/>
      <c r="V45" s="372"/>
      <c r="W45" s="136"/>
      <c r="X45" s="136"/>
      <c r="Y45" s="197"/>
    </row>
    <row r="46" spans="1:25" s="6" customFormat="1" ht="15" hidden="1" customHeight="1" outlineLevel="1" x14ac:dyDescent="0.3">
      <c r="A46" s="136"/>
      <c r="B46" s="370"/>
      <c r="C46" s="370"/>
      <c r="D46" s="247"/>
      <c r="E46" s="199"/>
      <c r="F46" s="232"/>
      <c r="G46" s="233"/>
      <c r="H46" s="248">
        <f t="shared" si="0"/>
        <v>0</v>
      </c>
      <c r="I46" s="372"/>
      <c r="J46" s="372"/>
      <c r="K46" s="136"/>
      <c r="L46" s="232"/>
      <c r="M46" s="233"/>
      <c r="N46" s="248">
        <f t="shared" si="1"/>
        <v>0</v>
      </c>
      <c r="O46" s="372"/>
      <c r="P46" s="372"/>
      <c r="Q46" s="136"/>
      <c r="R46" s="232"/>
      <c r="S46" s="233"/>
      <c r="T46" s="248">
        <f t="shared" si="2"/>
        <v>0</v>
      </c>
      <c r="U46" s="372"/>
      <c r="V46" s="372"/>
      <c r="W46" s="136"/>
      <c r="X46" s="136"/>
      <c r="Y46" s="197"/>
    </row>
    <row r="47" spans="1:25" s="6" customFormat="1" ht="15" hidden="1" customHeight="1" outlineLevel="1" x14ac:dyDescent="0.3">
      <c r="A47" s="136"/>
      <c r="B47" s="370"/>
      <c r="C47" s="370"/>
      <c r="D47" s="247"/>
      <c r="E47" s="199"/>
      <c r="F47" s="232"/>
      <c r="G47" s="233"/>
      <c r="H47" s="248">
        <f t="shared" si="0"/>
        <v>0</v>
      </c>
      <c r="I47" s="372"/>
      <c r="J47" s="372"/>
      <c r="K47" s="136"/>
      <c r="L47" s="232"/>
      <c r="M47" s="233"/>
      <c r="N47" s="248">
        <f t="shared" si="1"/>
        <v>0</v>
      </c>
      <c r="O47" s="372"/>
      <c r="P47" s="372"/>
      <c r="Q47" s="136"/>
      <c r="R47" s="232"/>
      <c r="S47" s="233"/>
      <c r="T47" s="248">
        <f t="shared" si="2"/>
        <v>0</v>
      </c>
      <c r="U47" s="372"/>
      <c r="V47" s="372"/>
      <c r="W47" s="136"/>
      <c r="X47" s="136"/>
      <c r="Y47" s="197"/>
    </row>
    <row r="48" spans="1:25" s="6" customFormat="1" ht="15" hidden="1" customHeight="1" outlineLevel="1" x14ac:dyDescent="0.3">
      <c r="A48" s="136"/>
      <c r="B48" s="370"/>
      <c r="C48" s="370"/>
      <c r="D48" s="247"/>
      <c r="E48" s="199"/>
      <c r="F48" s="232"/>
      <c r="G48" s="233"/>
      <c r="H48" s="248">
        <f t="shared" si="0"/>
        <v>0</v>
      </c>
      <c r="I48" s="372"/>
      <c r="J48" s="372"/>
      <c r="K48" s="136"/>
      <c r="L48" s="232"/>
      <c r="M48" s="233"/>
      <c r="N48" s="248">
        <f t="shared" si="1"/>
        <v>0</v>
      </c>
      <c r="O48" s="372"/>
      <c r="P48" s="372"/>
      <c r="Q48" s="136"/>
      <c r="R48" s="232"/>
      <c r="S48" s="233"/>
      <c r="T48" s="248">
        <f t="shared" si="2"/>
        <v>0</v>
      </c>
      <c r="U48" s="372"/>
      <c r="V48" s="372"/>
      <c r="W48" s="136"/>
      <c r="X48" s="136"/>
      <c r="Y48" s="197"/>
    </row>
    <row r="49" spans="1:25" s="6" customFormat="1" ht="15" hidden="1" customHeight="1" outlineLevel="1" x14ac:dyDescent="0.3">
      <c r="A49" s="136"/>
      <c r="B49" s="370"/>
      <c r="C49" s="370"/>
      <c r="D49" s="247"/>
      <c r="E49" s="199"/>
      <c r="F49" s="232"/>
      <c r="G49" s="233"/>
      <c r="H49" s="248">
        <f t="shared" si="0"/>
        <v>0</v>
      </c>
      <c r="I49" s="372"/>
      <c r="J49" s="372"/>
      <c r="K49" s="136"/>
      <c r="L49" s="232"/>
      <c r="M49" s="233"/>
      <c r="N49" s="248">
        <f t="shared" si="1"/>
        <v>0</v>
      </c>
      <c r="O49" s="372"/>
      <c r="P49" s="372"/>
      <c r="Q49" s="136"/>
      <c r="R49" s="232"/>
      <c r="S49" s="233"/>
      <c r="T49" s="248">
        <f t="shared" si="2"/>
        <v>0</v>
      </c>
      <c r="U49" s="372"/>
      <c r="V49" s="372"/>
      <c r="W49" s="136"/>
      <c r="X49" s="136"/>
      <c r="Y49" s="197"/>
    </row>
    <row r="50" spans="1:25" s="6" customFormat="1" ht="15" hidden="1" customHeight="1" outlineLevel="1" x14ac:dyDescent="0.3">
      <c r="A50" s="136"/>
      <c r="B50" s="370"/>
      <c r="C50" s="370"/>
      <c r="D50" s="247"/>
      <c r="E50" s="199"/>
      <c r="F50" s="232"/>
      <c r="G50" s="233"/>
      <c r="H50" s="248">
        <f t="shared" si="0"/>
        <v>0</v>
      </c>
      <c r="I50" s="372"/>
      <c r="J50" s="372"/>
      <c r="K50" s="136"/>
      <c r="L50" s="232"/>
      <c r="M50" s="233"/>
      <c r="N50" s="248">
        <f t="shared" si="1"/>
        <v>0</v>
      </c>
      <c r="O50" s="372"/>
      <c r="P50" s="372"/>
      <c r="Q50" s="136"/>
      <c r="R50" s="232"/>
      <c r="S50" s="233"/>
      <c r="T50" s="248">
        <f t="shared" si="2"/>
        <v>0</v>
      </c>
      <c r="U50" s="372"/>
      <c r="V50" s="372"/>
      <c r="W50" s="136"/>
      <c r="X50" s="136"/>
      <c r="Y50" s="197"/>
    </row>
    <row r="51" spans="1:25" s="6" customFormat="1" ht="15" hidden="1" customHeight="1" outlineLevel="1" x14ac:dyDescent="0.3">
      <c r="A51" s="136"/>
      <c r="B51" s="370"/>
      <c r="C51" s="370"/>
      <c r="D51" s="247"/>
      <c r="E51" s="199"/>
      <c r="F51" s="232"/>
      <c r="G51" s="233"/>
      <c r="H51" s="248">
        <f t="shared" si="0"/>
        <v>0</v>
      </c>
      <c r="I51" s="372"/>
      <c r="J51" s="372"/>
      <c r="K51" s="136"/>
      <c r="L51" s="232"/>
      <c r="M51" s="233"/>
      <c r="N51" s="248">
        <f t="shared" si="1"/>
        <v>0</v>
      </c>
      <c r="O51" s="372"/>
      <c r="P51" s="372"/>
      <c r="Q51" s="136"/>
      <c r="R51" s="232"/>
      <c r="S51" s="233"/>
      <c r="T51" s="248">
        <f t="shared" si="2"/>
        <v>0</v>
      </c>
      <c r="U51" s="372"/>
      <c r="V51" s="372"/>
      <c r="W51" s="136"/>
      <c r="X51" s="136"/>
      <c r="Y51" s="197"/>
    </row>
    <row r="52" spans="1:25" s="6" customFormat="1" ht="15" hidden="1" customHeight="1" outlineLevel="1" x14ac:dyDescent="0.3">
      <c r="A52" s="136"/>
      <c r="B52" s="370"/>
      <c r="C52" s="370"/>
      <c r="D52" s="247"/>
      <c r="E52" s="199"/>
      <c r="F52" s="232"/>
      <c r="G52" s="233"/>
      <c r="H52" s="248">
        <f t="shared" si="0"/>
        <v>0</v>
      </c>
      <c r="I52" s="372"/>
      <c r="J52" s="372"/>
      <c r="K52" s="136"/>
      <c r="L52" s="232"/>
      <c r="M52" s="233"/>
      <c r="N52" s="248">
        <f t="shared" si="1"/>
        <v>0</v>
      </c>
      <c r="O52" s="372"/>
      <c r="P52" s="372"/>
      <c r="Q52" s="136"/>
      <c r="R52" s="232"/>
      <c r="S52" s="233"/>
      <c r="T52" s="248">
        <f t="shared" si="2"/>
        <v>0</v>
      </c>
      <c r="U52" s="372"/>
      <c r="V52" s="372"/>
      <c r="W52" s="136"/>
      <c r="X52" s="136"/>
      <c r="Y52" s="197"/>
    </row>
    <row r="53" spans="1:25" s="6" customFormat="1" ht="15" hidden="1" customHeight="1" outlineLevel="1" x14ac:dyDescent="0.3">
      <c r="A53" s="136"/>
      <c r="B53" s="370"/>
      <c r="C53" s="370"/>
      <c r="D53" s="247"/>
      <c r="E53" s="199"/>
      <c r="F53" s="232"/>
      <c r="G53" s="233"/>
      <c r="H53" s="248">
        <f t="shared" si="0"/>
        <v>0</v>
      </c>
      <c r="I53" s="372"/>
      <c r="J53" s="372"/>
      <c r="K53" s="136"/>
      <c r="L53" s="232"/>
      <c r="M53" s="233"/>
      <c r="N53" s="248">
        <f t="shared" si="1"/>
        <v>0</v>
      </c>
      <c r="O53" s="372"/>
      <c r="P53" s="372"/>
      <c r="Q53" s="136"/>
      <c r="R53" s="232"/>
      <c r="S53" s="233"/>
      <c r="T53" s="248">
        <f t="shared" si="2"/>
        <v>0</v>
      </c>
      <c r="U53" s="372"/>
      <c r="V53" s="372"/>
      <c r="W53" s="136"/>
      <c r="X53" s="136"/>
      <c r="Y53" s="197"/>
    </row>
    <row r="54" spans="1:25" s="6" customFormat="1" collapsed="1" x14ac:dyDescent="0.3">
      <c r="A54" s="136"/>
      <c r="B54" s="370"/>
      <c r="C54" s="370"/>
      <c r="D54" s="247"/>
      <c r="E54" s="199"/>
      <c r="F54" s="232"/>
      <c r="G54" s="233"/>
      <c r="H54" s="248">
        <f t="shared" si="0"/>
        <v>0</v>
      </c>
      <c r="I54" s="372"/>
      <c r="J54" s="372"/>
      <c r="K54" s="136"/>
      <c r="L54" s="232"/>
      <c r="M54" s="233"/>
      <c r="N54" s="248">
        <f t="shared" si="1"/>
        <v>0</v>
      </c>
      <c r="O54" s="372"/>
      <c r="P54" s="372"/>
      <c r="Q54" s="136"/>
      <c r="R54" s="232"/>
      <c r="S54" s="233"/>
      <c r="T54" s="248">
        <f t="shared" si="2"/>
        <v>0</v>
      </c>
      <c r="U54" s="372"/>
      <c r="V54" s="372"/>
      <c r="W54" s="136"/>
      <c r="X54" s="136"/>
      <c r="Y54" s="197"/>
    </row>
    <row r="55" spans="1:25" s="6" customFormat="1" hidden="1" outlineLevel="1" x14ac:dyDescent="0.3">
      <c r="A55" s="136"/>
      <c r="B55" s="370"/>
      <c r="C55" s="370"/>
      <c r="D55" s="247"/>
      <c r="E55" s="199"/>
      <c r="F55" s="232"/>
      <c r="G55" s="233"/>
      <c r="H55" s="248">
        <f t="shared" si="0"/>
        <v>0</v>
      </c>
      <c r="I55" s="372"/>
      <c r="J55" s="372"/>
      <c r="K55" s="136"/>
      <c r="L55" s="232"/>
      <c r="M55" s="233"/>
      <c r="N55" s="248">
        <f t="shared" si="1"/>
        <v>0</v>
      </c>
      <c r="O55" s="372"/>
      <c r="P55" s="372"/>
      <c r="Q55" s="136"/>
      <c r="R55" s="232"/>
      <c r="S55" s="233"/>
      <c r="T55" s="248">
        <f t="shared" si="2"/>
        <v>0</v>
      </c>
      <c r="U55" s="372"/>
      <c r="V55" s="372"/>
      <c r="W55" s="136"/>
      <c r="X55" s="136"/>
      <c r="Y55" s="197"/>
    </row>
    <row r="56" spans="1:25" s="6" customFormat="1" hidden="1" outlineLevel="1" x14ac:dyDescent="0.3">
      <c r="A56" s="136"/>
      <c r="B56" s="370"/>
      <c r="C56" s="370"/>
      <c r="D56" s="247"/>
      <c r="E56" s="199"/>
      <c r="F56" s="232"/>
      <c r="G56" s="233"/>
      <c r="H56" s="248">
        <f t="shared" si="0"/>
        <v>0</v>
      </c>
      <c r="I56" s="372"/>
      <c r="J56" s="372"/>
      <c r="K56" s="136"/>
      <c r="L56" s="232"/>
      <c r="M56" s="233"/>
      <c r="N56" s="248">
        <f t="shared" si="1"/>
        <v>0</v>
      </c>
      <c r="O56" s="372"/>
      <c r="P56" s="372"/>
      <c r="Q56" s="136"/>
      <c r="R56" s="232"/>
      <c r="S56" s="233"/>
      <c r="T56" s="248">
        <f t="shared" si="2"/>
        <v>0</v>
      </c>
      <c r="U56" s="372"/>
      <c r="V56" s="372"/>
      <c r="W56" s="136"/>
      <c r="X56" s="136"/>
      <c r="Y56" s="197"/>
    </row>
    <row r="57" spans="1:25" s="6" customFormat="1" hidden="1" outlineLevel="1" x14ac:dyDescent="0.3">
      <c r="A57" s="136"/>
      <c r="B57" s="370"/>
      <c r="C57" s="370"/>
      <c r="D57" s="247"/>
      <c r="E57" s="199"/>
      <c r="F57" s="232"/>
      <c r="G57" s="233"/>
      <c r="H57" s="248">
        <f t="shared" si="0"/>
        <v>0</v>
      </c>
      <c r="I57" s="372"/>
      <c r="J57" s="372"/>
      <c r="K57" s="136"/>
      <c r="L57" s="232"/>
      <c r="M57" s="233"/>
      <c r="N57" s="248">
        <f t="shared" si="1"/>
        <v>0</v>
      </c>
      <c r="O57" s="372"/>
      <c r="P57" s="372"/>
      <c r="Q57" s="136"/>
      <c r="R57" s="232"/>
      <c r="S57" s="233"/>
      <c r="T57" s="248">
        <f t="shared" si="2"/>
        <v>0</v>
      </c>
      <c r="U57" s="372"/>
      <c r="V57" s="372"/>
      <c r="W57" s="136"/>
      <c r="X57" s="136"/>
      <c r="Y57" s="197"/>
    </row>
    <row r="58" spans="1:25" s="6" customFormat="1" hidden="1" outlineLevel="1" x14ac:dyDescent="0.3">
      <c r="A58" s="136"/>
      <c r="B58" s="370"/>
      <c r="C58" s="370"/>
      <c r="D58" s="247"/>
      <c r="E58" s="199"/>
      <c r="F58" s="232"/>
      <c r="G58" s="233"/>
      <c r="H58" s="248">
        <f t="shared" si="0"/>
        <v>0</v>
      </c>
      <c r="I58" s="372"/>
      <c r="J58" s="372"/>
      <c r="K58" s="136"/>
      <c r="L58" s="232"/>
      <c r="M58" s="233"/>
      <c r="N58" s="248">
        <f t="shared" si="1"/>
        <v>0</v>
      </c>
      <c r="O58" s="372"/>
      <c r="P58" s="372"/>
      <c r="Q58" s="136"/>
      <c r="R58" s="232"/>
      <c r="S58" s="233"/>
      <c r="T58" s="248">
        <f t="shared" si="2"/>
        <v>0</v>
      </c>
      <c r="U58" s="372"/>
      <c r="V58" s="372"/>
      <c r="W58" s="136"/>
      <c r="X58" s="136"/>
      <c r="Y58" s="197"/>
    </row>
    <row r="59" spans="1:25" s="6" customFormat="1" hidden="1" outlineLevel="1" x14ac:dyDescent="0.3">
      <c r="A59" s="136"/>
      <c r="B59" s="370"/>
      <c r="C59" s="370"/>
      <c r="D59" s="247"/>
      <c r="E59" s="199"/>
      <c r="F59" s="232"/>
      <c r="G59" s="233"/>
      <c r="H59" s="248">
        <f t="shared" si="0"/>
        <v>0</v>
      </c>
      <c r="I59" s="372"/>
      <c r="J59" s="372"/>
      <c r="K59" s="136"/>
      <c r="L59" s="232"/>
      <c r="M59" s="233"/>
      <c r="N59" s="248">
        <f t="shared" si="1"/>
        <v>0</v>
      </c>
      <c r="O59" s="372"/>
      <c r="P59" s="372"/>
      <c r="Q59" s="136"/>
      <c r="R59" s="232"/>
      <c r="S59" s="233"/>
      <c r="T59" s="248">
        <f t="shared" si="2"/>
        <v>0</v>
      </c>
      <c r="U59" s="372"/>
      <c r="V59" s="372"/>
      <c r="W59" s="136"/>
      <c r="X59" s="136"/>
      <c r="Y59" s="197"/>
    </row>
    <row r="60" spans="1:25" s="6" customFormat="1" hidden="1" outlineLevel="1" x14ac:dyDescent="0.3">
      <c r="A60" s="136"/>
      <c r="B60" s="370"/>
      <c r="C60" s="370"/>
      <c r="D60" s="247"/>
      <c r="E60" s="199"/>
      <c r="F60" s="232"/>
      <c r="G60" s="233"/>
      <c r="H60" s="248">
        <f t="shared" si="0"/>
        <v>0</v>
      </c>
      <c r="I60" s="372"/>
      <c r="J60" s="372"/>
      <c r="K60" s="136"/>
      <c r="L60" s="232"/>
      <c r="M60" s="233"/>
      <c r="N60" s="248">
        <f t="shared" si="1"/>
        <v>0</v>
      </c>
      <c r="O60" s="372"/>
      <c r="P60" s="372"/>
      <c r="Q60" s="136"/>
      <c r="R60" s="232"/>
      <c r="S60" s="233"/>
      <c r="T60" s="248">
        <f t="shared" si="2"/>
        <v>0</v>
      </c>
      <c r="U60" s="372"/>
      <c r="V60" s="372"/>
      <c r="W60" s="136"/>
      <c r="X60" s="136"/>
      <c r="Y60" s="197"/>
    </row>
    <row r="61" spans="1:25" s="6" customFormat="1" hidden="1" outlineLevel="1" x14ac:dyDescent="0.3">
      <c r="A61" s="136"/>
      <c r="B61" s="370"/>
      <c r="C61" s="370"/>
      <c r="D61" s="247"/>
      <c r="E61" s="199"/>
      <c r="F61" s="232"/>
      <c r="G61" s="233"/>
      <c r="H61" s="248">
        <f t="shared" si="0"/>
        <v>0</v>
      </c>
      <c r="I61" s="372"/>
      <c r="J61" s="372"/>
      <c r="K61" s="136"/>
      <c r="L61" s="232"/>
      <c r="M61" s="233"/>
      <c r="N61" s="248">
        <f t="shared" si="1"/>
        <v>0</v>
      </c>
      <c r="O61" s="372"/>
      <c r="P61" s="372"/>
      <c r="Q61" s="136"/>
      <c r="R61" s="232"/>
      <c r="S61" s="233"/>
      <c r="T61" s="248">
        <f t="shared" si="2"/>
        <v>0</v>
      </c>
      <c r="U61" s="372"/>
      <c r="V61" s="372"/>
      <c r="W61" s="136"/>
      <c r="X61" s="136"/>
      <c r="Y61" s="197"/>
    </row>
    <row r="62" spans="1:25" s="6" customFormat="1" hidden="1" outlineLevel="1" x14ac:dyDescent="0.3">
      <c r="A62" s="136"/>
      <c r="B62" s="370"/>
      <c r="C62" s="370"/>
      <c r="D62" s="247"/>
      <c r="E62" s="199"/>
      <c r="F62" s="232"/>
      <c r="G62" s="233"/>
      <c r="H62" s="248">
        <f t="shared" si="0"/>
        <v>0</v>
      </c>
      <c r="I62" s="372"/>
      <c r="J62" s="372"/>
      <c r="K62" s="136"/>
      <c r="L62" s="232"/>
      <c r="M62" s="233"/>
      <c r="N62" s="248">
        <f t="shared" si="1"/>
        <v>0</v>
      </c>
      <c r="O62" s="372"/>
      <c r="P62" s="372"/>
      <c r="Q62" s="136"/>
      <c r="R62" s="232"/>
      <c r="S62" s="233"/>
      <c r="T62" s="248">
        <f t="shared" si="2"/>
        <v>0</v>
      </c>
      <c r="U62" s="372"/>
      <c r="V62" s="372"/>
      <c r="W62" s="136"/>
      <c r="X62" s="136"/>
      <c r="Y62" s="197"/>
    </row>
    <row r="63" spans="1:25" s="6" customFormat="1" hidden="1" outlineLevel="1" x14ac:dyDescent="0.3">
      <c r="A63" s="136"/>
      <c r="B63" s="370"/>
      <c r="C63" s="370"/>
      <c r="D63" s="247"/>
      <c r="E63" s="199"/>
      <c r="F63" s="232"/>
      <c r="G63" s="233"/>
      <c r="H63" s="248">
        <f t="shared" si="0"/>
        <v>0</v>
      </c>
      <c r="I63" s="372"/>
      <c r="J63" s="372"/>
      <c r="K63" s="136"/>
      <c r="L63" s="232"/>
      <c r="M63" s="233"/>
      <c r="N63" s="248">
        <f t="shared" si="1"/>
        <v>0</v>
      </c>
      <c r="O63" s="372"/>
      <c r="P63" s="372"/>
      <c r="Q63" s="136"/>
      <c r="R63" s="232"/>
      <c r="S63" s="233"/>
      <c r="T63" s="248">
        <f t="shared" si="2"/>
        <v>0</v>
      </c>
      <c r="U63" s="372"/>
      <c r="V63" s="372"/>
      <c r="W63" s="136"/>
      <c r="X63" s="136"/>
      <c r="Y63" s="197"/>
    </row>
    <row r="64" spans="1:25" customFormat="1" ht="13.2" collapsed="1" x14ac:dyDescent="0.25">
      <c r="A64" s="87"/>
      <c r="B64" s="87"/>
      <c r="C64" s="87"/>
      <c r="D64" s="87"/>
      <c r="E64" s="87"/>
      <c r="F64" s="87"/>
      <c r="G64" s="87"/>
      <c r="H64" s="87"/>
      <c r="I64" s="87"/>
      <c r="J64" s="87"/>
      <c r="K64" s="87"/>
      <c r="L64" s="87"/>
      <c r="M64" s="87"/>
      <c r="N64" s="87"/>
      <c r="O64" s="87"/>
      <c r="P64" s="87"/>
      <c r="Q64" s="87"/>
      <c r="R64" s="87"/>
      <c r="S64" s="87"/>
      <c r="T64" s="87"/>
      <c r="U64" s="87"/>
      <c r="V64" s="87"/>
      <c r="W64" s="87"/>
      <c r="X64" s="87"/>
      <c r="Y64" s="87"/>
    </row>
    <row r="65" spans="1:25" s="6" customFormat="1" x14ac:dyDescent="0.3">
      <c r="A65" s="136"/>
      <c r="B65" s="81" t="s">
        <v>53</v>
      </c>
      <c r="C65" s="82"/>
      <c r="D65" s="94">
        <f>SUM(D14:D63)</f>
        <v>0</v>
      </c>
      <c r="E65" s="136"/>
      <c r="F65" s="103"/>
      <c r="G65" s="103"/>
      <c r="H65" s="173">
        <f>SUM(H14:H63)</f>
        <v>0</v>
      </c>
      <c r="I65" s="103"/>
      <c r="J65" s="136"/>
      <c r="K65" s="136"/>
      <c r="L65" s="136"/>
      <c r="M65" s="136"/>
      <c r="N65" s="173">
        <f>SUM(N14:N63)</f>
        <v>0</v>
      </c>
      <c r="O65" s="80"/>
      <c r="P65" s="136"/>
      <c r="Q65" s="136"/>
      <c r="R65" s="136"/>
      <c r="S65" s="136"/>
      <c r="T65" s="173">
        <f>SUM(T14:T63)</f>
        <v>0</v>
      </c>
      <c r="U65" s="80"/>
      <c r="V65" s="136"/>
      <c r="W65" s="136"/>
      <c r="X65" s="136"/>
      <c r="Y65" s="197"/>
    </row>
    <row r="66" spans="1:25" s="6" customFormat="1" x14ac:dyDescent="0.3">
      <c r="A66" s="136"/>
      <c r="B66" s="136"/>
      <c r="C66" s="136"/>
      <c r="D66" s="136"/>
      <c r="E66" s="136"/>
      <c r="F66" s="103"/>
      <c r="G66" s="103"/>
      <c r="H66" s="103"/>
      <c r="I66" s="103"/>
      <c r="J66" s="103"/>
      <c r="K66" s="136"/>
      <c r="L66" s="136"/>
      <c r="M66" s="136"/>
      <c r="N66" s="136"/>
      <c r="O66" s="136"/>
      <c r="P66" s="136"/>
      <c r="Q66" s="136"/>
      <c r="R66" s="136"/>
      <c r="S66" s="136"/>
      <c r="T66" s="136"/>
      <c r="U66" s="136"/>
      <c r="V66" s="136"/>
      <c r="W66" s="136"/>
      <c r="X66" s="136"/>
      <c r="Y66" s="197"/>
    </row>
    <row r="67" spans="1:25" s="201" customFormat="1" ht="28.8" x14ac:dyDescent="0.3">
      <c r="A67" s="200"/>
      <c r="B67" s="373" t="s">
        <v>93</v>
      </c>
      <c r="C67" s="374"/>
      <c r="D67" s="125" t="s">
        <v>204</v>
      </c>
      <c r="E67" s="200"/>
      <c r="F67" s="184" t="s">
        <v>95</v>
      </c>
      <c r="G67" s="185" t="s">
        <v>91</v>
      </c>
      <c r="H67" s="185" t="s">
        <v>88</v>
      </c>
      <c r="I67" s="375" t="s">
        <v>52</v>
      </c>
      <c r="J67" s="375"/>
      <c r="K67" s="136"/>
      <c r="L67" s="184" t="s">
        <v>95</v>
      </c>
      <c r="M67" s="185" t="s">
        <v>91</v>
      </c>
      <c r="N67" s="185" t="s">
        <v>88</v>
      </c>
      <c r="O67" s="375" t="s">
        <v>52</v>
      </c>
      <c r="P67" s="375"/>
      <c r="Q67" s="136"/>
      <c r="R67" s="184" t="s">
        <v>95</v>
      </c>
      <c r="S67" s="185" t="s">
        <v>91</v>
      </c>
      <c r="T67" s="185" t="s">
        <v>88</v>
      </c>
      <c r="U67" s="375" t="s">
        <v>52</v>
      </c>
      <c r="V67" s="375"/>
      <c r="W67" s="200"/>
      <c r="X67" s="200"/>
      <c r="Y67" s="197"/>
    </row>
    <row r="68" spans="1:25" s="6" customFormat="1" x14ac:dyDescent="0.3">
      <c r="A68" s="136"/>
      <c r="B68" s="371"/>
      <c r="C68" s="371"/>
      <c r="D68" s="250"/>
      <c r="E68" s="199"/>
      <c r="F68" s="237"/>
      <c r="G68" s="233"/>
      <c r="H68" s="248">
        <f t="shared" ref="H68" si="3">IF(F68="%",$D68*(1+G68),$D68+G68)</f>
        <v>0</v>
      </c>
      <c r="I68" s="372"/>
      <c r="J68" s="372"/>
      <c r="K68" s="136"/>
      <c r="L68" s="237"/>
      <c r="M68" s="233"/>
      <c r="N68" s="248">
        <f t="shared" ref="N68:N115" si="4">IF(L68="%",$D68*(1+M68),$D68+M68)</f>
        <v>0</v>
      </c>
      <c r="O68" s="372"/>
      <c r="P68" s="372"/>
      <c r="Q68" s="136"/>
      <c r="R68" s="240"/>
      <c r="S68" s="243"/>
      <c r="T68" s="248">
        <f t="shared" ref="T68:T115" si="5">IF(R68="%",$D68*(1+S68),$D68+S68)</f>
        <v>0</v>
      </c>
      <c r="U68" s="371"/>
      <c r="V68" s="371"/>
      <c r="W68" s="136"/>
      <c r="X68" s="136"/>
      <c r="Y68" s="197"/>
    </row>
    <row r="69" spans="1:25" s="6" customFormat="1" x14ac:dyDescent="0.3">
      <c r="A69" s="136"/>
      <c r="B69" s="370"/>
      <c r="C69" s="370"/>
      <c r="D69" s="247"/>
      <c r="E69" s="199"/>
      <c r="F69" s="237"/>
      <c r="G69" s="233"/>
      <c r="H69" s="248">
        <f t="shared" ref="H69:H115" si="6">IF(F69="%",$D69*(1+G69),$D69+G69)</f>
        <v>0</v>
      </c>
      <c r="I69" s="372"/>
      <c r="J69" s="372"/>
      <c r="K69" s="136"/>
      <c r="L69" s="237"/>
      <c r="M69" s="233"/>
      <c r="N69" s="248">
        <f t="shared" si="4"/>
        <v>0</v>
      </c>
      <c r="O69" s="372"/>
      <c r="P69" s="372"/>
      <c r="Q69" s="136"/>
      <c r="R69" s="237"/>
      <c r="S69" s="233"/>
      <c r="T69" s="248">
        <f t="shared" si="5"/>
        <v>0</v>
      </c>
      <c r="U69" s="372"/>
      <c r="V69" s="372"/>
      <c r="W69" s="136"/>
      <c r="X69" s="136"/>
      <c r="Y69" s="197"/>
    </row>
    <row r="70" spans="1:25" s="6" customFormat="1" x14ac:dyDescent="0.3">
      <c r="A70" s="136"/>
      <c r="B70" s="370"/>
      <c r="C70" s="370"/>
      <c r="D70" s="247"/>
      <c r="E70" s="199"/>
      <c r="F70" s="237"/>
      <c r="G70" s="233"/>
      <c r="H70" s="248">
        <f t="shared" si="6"/>
        <v>0</v>
      </c>
      <c r="I70" s="372"/>
      <c r="J70" s="372"/>
      <c r="K70" s="136"/>
      <c r="L70" s="237"/>
      <c r="M70" s="233"/>
      <c r="N70" s="248">
        <f t="shared" si="4"/>
        <v>0</v>
      </c>
      <c r="O70" s="372"/>
      <c r="P70" s="372"/>
      <c r="Q70" s="136"/>
      <c r="R70" s="237"/>
      <c r="S70" s="233"/>
      <c r="T70" s="248">
        <f t="shared" si="5"/>
        <v>0</v>
      </c>
      <c r="U70" s="372"/>
      <c r="V70" s="372"/>
      <c r="W70" s="136"/>
      <c r="X70" s="136"/>
      <c r="Y70" s="197"/>
    </row>
    <row r="71" spans="1:25" s="6" customFormat="1" x14ac:dyDescent="0.3">
      <c r="A71" s="136"/>
      <c r="B71" s="370"/>
      <c r="C71" s="370"/>
      <c r="D71" s="247"/>
      <c r="E71" s="199"/>
      <c r="F71" s="237"/>
      <c r="G71" s="233"/>
      <c r="H71" s="248">
        <f t="shared" si="6"/>
        <v>0</v>
      </c>
      <c r="I71" s="372"/>
      <c r="J71" s="372"/>
      <c r="K71" s="136"/>
      <c r="L71" s="237"/>
      <c r="M71" s="233"/>
      <c r="N71" s="248">
        <f t="shared" si="4"/>
        <v>0</v>
      </c>
      <c r="O71" s="372"/>
      <c r="P71" s="372"/>
      <c r="Q71" s="136"/>
      <c r="R71" s="237"/>
      <c r="S71" s="233"/>
      <c r="T71" s="248">
        <f t="shared" si="5"/>
        <v>0</v>
      </c>
      <c r="U71" s="372"/>
      <c r="V71" s="372"/>
      <c r="W71" s="136"/>
      <c r="X71" s="136"/>
      <c r="Y71" s="197"/>
    </row>
    <row r="72" spans="1:25" s="6" customFormat="1" x14ac:dyDescent="0.3">
      <c r="A72" s="136"/>
      <c r="B72" s="370"/>
      <c r="C72" s="370"/>
      <c r="D72" s="247"/>
      <c r="E72" s="199"/>
      <c r="F72" s="237"/>
      <c r="G72" s="233"/>
      <c r="H72" s="248">
        <f t="shared" si="6"/>
        <v>0</v>
      </c>
      <c r="I72" s="372"/>
      <c r="J72" s="372"/>
      <c r="K72" s="136"/>
      <c r="L72" s="237"/>
      <c r="M72" s="233"/>
      <c r="N72" s="248">
        <f t="shared" si="4"/>
        <v>0</v>
      </c>
      <c r="O72" s="372"/>
      <c r="P72" s="372"/>
      <c r="Q72" s="136"/>
      <c r="R72" s="237"/>
      <c r="S72" s="233"/>
      <c r="T72" s="248">
        <f t="shared" si="5"/>
        <v>0</v>
      </c>
      <c r="U72" s="372"/>
      <c r="V72" s="372"/>
      <c r="W72" s="136"/>
      <c r="X72" s="136"/>
      <c r="Y72" s="197"/>
    </row>
    <row r="73" spans="1:25" s="6" customFormat="1" x14ac:dyDescent="0.3">
      <c r="A73" s="136"/>
      <c r="B73" s="370"/>
      <c r="C73" s="370"/>
      <c r="D73" s="247"/>
      <c r="E73" s="199"/>
      <c r="F73" s="237"/>
      <c r="G73" s="233"/>
      <c r="H73" s="248">
        <f t="shared" si="6"/>
        <v>0</v>
      </c>
      <c r="I73" s="372"/>
      <c r="J73" s="372"/>
      <c r="K73" s="136"/>
      <c r="L73" s="237"/>
      <c r="M73" s="233"/>
      <c r="N73" s="248">
        <f t="shared" si="4"/>
        <v>0</v>
      </c>
      <c r="O73" s="372"/>
      <c r="P73" s="372"/>
      <c r="Q73" s="136"/>
      <c r="R73" s="237"/>
      <c r="S73" s="233"/>
      <c r="T73" s="248">
        <f t="shared" si="5"/>
        <v>0</v>
      </c>
      <c r="U73" s="372"/>
      <c r="V73" s="372"/>
      <c r="W73" s="136"/>
      <c r="X73" s="136"/>
      <c r="Y73" s="197"/>
    </row>
    <row r="74" spans="1:25" s="6" customFormat="1" x14ac:dyDescent="0.3">
      <c r="A74" s="136"/>
      <c r="B74" s="370"/>
      <c r="C74" s="370"/>
      <c r="D74" s="247"/>
      <c r="E74" s="199"/>
      <c r="F74" s="237"/>
      <c r="G74" s="233"/>
      <c r="H74" s="248">
        <f t="shared" si="6"/>
        <v>0</v>
      </c>
      <c r="I74" s="372"/>
      <c r="J74" s="372"/>
      <c r="K74" s="136"/>
      <c r="L74" s="237"/>
      <c r="M74" s="233"/>
      <c r="N74" s="248">
        <f t="shared" si="4"/>
        <v>0</v>
      </c>
      <c r="O74" s="372"/>
      <c r="P74" s="372"/>
      <c r="Q74" s="136"/>
      <c r="R74" s="237"/>
      <c r="S74" s="233"/>
      <c r="T74" s="248">
        <f t="shared" si="5"/>
        <v>0</v>
      </c>
      <c r="U74" s="372"/>
      <c r="V74" s="372"/>
      <c r="W74" s="136"/>
      <c r="X74" s="136"/>
      <c r="Y74" s="197"/>
    </row>
    <row r="75" spans="1:25" s="6" customFormat="1" x14ac:dyDescent="0.3">
      <c r="A75" s="136"/>
      <c r="B75" s="370"/>
      <c r="C75" s="370"/>
      <c r="D75" s="247"/>
      <c r="E75" s="199"/>
      <c r="F75" s="237"/>
      <c r="G75" s="233"/>
      <c r="H75" s="248">
        <f t="shared" si="6"/>
        <v>0</v>
      </c>
      <c r="I75" s="372"/>
      <c r="J75" s="372"/>
      <c r="K75" s="136"/>
      <c r="L75" s="237"/>
      <c r="M75" s="233"/>
      <c r="N75" s="248">
        <f t="shared" si="4"/>
        <v>0</v>
      </c>
      <c r="O75" s="372"/>
      <c r="P75" s="372"/>
      <c r="Q75" s="136"/>
      <c r="R75" s="237"/>
      <c r="S75" s="233"/>
      <c r="T75" s="248">
        <f t="shared" si="5"/>
        <v>0</v>
      </c>
      <c r="U75" s="372"/>
      <c r="V75" s="372"/>
      <c r="W75" s="136"/>
      <c r="X75" s="136"/>
      <c r="Y75" s="197"/>
    </row>
    <row r="76" spans="1:25" s="6" customFormat="1" ht="15" hidden="1" customHeight="1" outlineLevel="1" x14ac:dyDescent="0.3">
      <c r="A76" s="136"/>
      <c r="B76" s="370"/>
      <c r="C76" s="370"/>
      <c r="D76" s="247"/>
      <c r="E76" s="199"/>
      <c r="F76" s="237"/>
      <c r="G76" s="233"/>
      <c r="H76" s="248">
        <f t="shared" si="6"/>
        <v>0</v>
      </c>
      <c r="I76" s="372"/>
      <c r="J76" s="372"/>
      <c r="K76" s="136"/>
      <c r="L76" s="237"/>
      <c r="M76" s="233"/>
      <c r="N76" s="248">
        <f t="shared" si="4"/>
        <v>0</v>
      </c>
      <c r="O76" s="372"/>
      <c r="P76" s="372"/>
      <c r="Q76" s="136"/>
      <c r="R76" s="237"/>
      <c r="S76" s="233"/>
      <c r="T76" s="248">
        <f t="shared" si="5"/>
        <v>0</v>
      </c>
      <c r="U76" s="372"/>
      <c r="V76" s="372"/>
      <c r="W76" s="136"/>
      <c r="X76" s="136"/>
      <c r="Y76" s="197"/>
    </row>
    <row r="77" spans="1:25" s="6" customFormat="1" ht="15" hidden="1" customHeight="1" outlineLevel="1" x14ac:dyDescent="0.3">
      <c r="A77" s="136"/>
      <c r="B77" s="370"/>
      <c r="C77" s="370"/>
      <c r="D77" s="247"/>
      <c r="E77" s="199"/>
      <c r="F77" s="237"/>
      <c r="G77" s="233"/>
      <c r="H77" s="248">
        <f t="shared" si="6"/>
        <v>0</v>
      </c>
      <c r="I77" s="372"/>
      <c r="J77" s="372"/>
      <c r="K77" s="136"/>
      <c r="L77" s="237"/>
      <c r="M77" s="233"/>
      <c r="N77" s="248">
        <f t="shared" si="4"/>
        <v>0</v>
      </c>
      <c r="O77" s="372"/>
      <c r="P77" s="372"/>
      <c r="Q77" s="136"/>
      <c r="R77" s="237"/>
      <c r="S77" s="233"/>
      <c r="T77" s="248">
        <f t="shared" si="5"/>
        <v>0</v>
      </c>
      <c r="U77" s="372"/>
      <c r="V77" s="372"/>
      <c r="W77" s="136"/>
      <c r="X77" s="136"/>
      <c r="Y77" s="197"/>
    </row>
    <row r="78" spans="1:25" s="6" customFormat="1" ht="15" hidden="1" customHeight="1" outlineLevel="1" x14ac:dyDescent="0.3">
      <c r="A78" s="136"/>
      <c r="B78" s="370"/>
      <c r="C78" s="370"/>
      <c r="D78" s="247"/>
      <c r="E78" s="199"/>
      <c r="F78" s="237"/>
      <c r="G78" s="233"/>
      <c r="H78" s="248">
        <f t="shared" si="6"/>
        <v>0</v>
      </c>
      <c r="I78" s="372"/>
      <c r="J78" s="372"/>
      <c r="K78" s="136"/>
      <c r="L78" s="237"/>
      <c r="M78" s="233"/>
      <c r="N78" s="248">
        <f t="shared" si="4"/>
        <v>0</v>
      </c>
      <c r="O78" s="372"/>
      <c r="P78" s="372"/>
      <c r="Q78" s="136"/>
      <c r="R78" s="237"/>
      <c r="S78" s="233"/>
      <c r="T78" s="248">
        <f t="shared" si="5"/>
        <v>0</v>
      </c>
      <c r="U78" s="372"/>
      <c r="V78" s="372"/>
      <c r="W78" s="136"/>
      <c r="X78" s="136"/>
      <c r="Y78" s="197"/>
    </row>
    <row r="79" spans="1:25" s="6" customFormat="1" ht="15" hidden="1" customHeight="1" outlineLevel="1" x14ac:dyDescent="0.3">
      <c r="A79" s="136"/>
      <c r="B79" s="370"/>
      <c r="C79" s="370"/>
      <c r="D79" s="247"/>
      <c r="E79" s="199"/>
      <c r="F79" s="237"/>
      <c r="G79" s="233"/>
      <c r="H79" s="248">
        <f t="shared" si="6"/>
        <v>0</v>
      </c>
      <c r="I79" s="372"/>
      <c r="J79" s="372"/>
      <c r="K79" s="136"/>
      <c r="L79" s="237"/>
      <c r="M79" s="233"/>
      <c r="N79" s="248">
        <f t="shared" si="4"/>
        <v>0</v>
      </c>
      <c r="O79" s="372"/>
      <c r="P79" s="372"/>
      <c r="Q79" s="136"/>
      <c r="R79" s="237"/>
      <c r="S79" s="233"/>
      <c r="T79" s="248">
        <f t="shared" si="5"/>
        <v>0</v>
      </c>
      <c r="U79" s="372"/>
      <c r="V79" s="372"/>
      <c r="W79" s="136"/>
      <c r="X79" s="136"/>
      <c r="Y79" s="197"/>
    </row>
    <row r="80" spans="1:25" s="6" customFormat="1" ht="15" hidden="1" customHeight="1" outlineLevel="1" x14ac:dyDescent="0.3">
      <c r="A80" s="136"/>
      <c r="B80" s="370"/>
      <c r="C80" s="370"/>
      <c r="D80" s="247"/>
      <c r="E80" s="199"/>
      <c r="F80" s="237"/>
      <c r="G80" s="233"/>
      <c r="H80" s="248">
        <f t="shared" si="6"/>
        <v>0</v>
      </c>
      <c r="I80" s="372"/>
      <c r="J80" s="372"/>
      <c r="K80" s="136"/>
      <c r="L80" s="237"/>
      <c r="M80" s="233"/>
      <c r="N80" s="248">
        <f t="shared" si="4"/>
        <v>0</v>
      </c>
      <c r="O80" s="372"/>
      <c r="P80" s="372"/>
      <c r="Q80" s="136"/>
      <c r="R80" s="237"/>
      <c r="S80" s="233"/>
      <c r="T80" s="248">
        <f t="shared" si="5"/>
        <v>0</v>
      </c>
      <c r="U80" s="372"/>
      <c r="V80" s="372"/>
      <c r="W80" s="136"/>
      <c r="X80" s="136"/>
      <c r="Y80" s="197"/>
    </row>
    <row r="81" spans="1:25" s="6" customFormat="1" ht="15" hidden="1" customHeight="1" outlineLevel="1" x14ac:dyDescent="0.3">
      <c r="A81" s="136"/>
      <c r="B81" s="370"/>
      <c r="C81" s="370"/>
      <c r="D81" s="247"/>
      <c r="E81" s="199"/>
      <c r="F81" s="237"/>
      <c r="G81" s="233"/>
      <c r="H81" s="248">
        <f t="shared" si="6"/>
        <v>0</v>
      </c>
      <c r="I81" s="372"/>
      <c r="J81" s="372"/>
      <c r="K81" s="136"/>
      <c r="L81" s="237"/>
      <c r="M81" s="233"/>
      <c r="N81" s="248">
        <f t="shared" si="4"/>
        <v>0</v>
      </c>
      <c r="O81" s="372"/>
      <c r="P81" s="372"/>
      <c r="Q81" s="136"/>
      <c r="R81" s="237"/>
      <c r="S81" s="233"/>
      <c r="T81" s="248">
        <f t="shared" si="5"/>
        <v>0</v>
      </c>
      <c r="U81" s="372"/>
      <c r="V81" s="372"/>
      <c r="W81" s="136"/>
      <c r="X81" s="136"/>
      <c r="Y81" s="197"/>
    </row>
    <row r="82" spans="1:25" s="6" customFormat="1" ht="15" hidden="1" customHeight="1" outlineLevel="1" x14ac:dyDescent="0.3">
      <c r="A82" s="136"/>
      <c r="B82" s="370"/>
      <c r="C82" s="370"/>
      <c r="D82" s="247"/>
      <c r="E82" s="199"/>
      <c r="F82" s="237"/>
      <c r="G82" s="233"/>
      <c r="H82" s="248">
        <f t="shared" si="6"/>
        <v>0</v>
      </c>
      <c r="I82" s="372"/>
      <c r="J82" s="372"/>
      <c r="K82" s="136"/>
      <c r="L82" s="237"/>
      <c r="M82" s="233"/>
      <c r="N82" s="248">
        <f t="shared" si="4"/>
        <v>0</v>
      </c>
      <c r="O82" s="372"/>
      <c r="P82" s="372"/>
      <c r="Q82" s="136"/>
      <c r="R82" s="237"/>
      <c r="S82" s="233"/>
      <c r="T82" s="248">
        <f t="shared" si="5"/>
        <v>0</v>
      </c>
      <c r="U82" s="372"/>
      <c r="V82" s="372"/>
      <c r="W82" s="136"/>
      <c r="X82" s="136"/>
      <c r="Y82" s="197"/>
    </row>
    <row r="83" spans="1:25" s="6" customFormat="1" ht="15" hidden="1" customHeight="1" outlineLevel="1" x14ac:dyDescent="0.3">
      <c r="A83" s="136"/>
      <c r="B83" s="370"/>
      <c r="C83" s="370"/>
      <c r="D83" s="247"/>
      <c r="E83" s="199"/>
      <c r="F83" s="237"/>
      <c r="G83" s="233"/>
      <c r="H83" s="248">
        <f t="shared" si="6"/>
        <v>0</v>
      </c>
      <c r="I83" s="372"/>
      <c r="J83" s="372"/>
      <c r="K83" s="136"/>
      <c r="L83" s="237"/>
      <c r="M83" s="233"/>
      <c r="N83" s="248">
        <f t="shared" si="4"/>
        <v>0</v>
      </c>
      <c r="O83" s="372"/>
      <c r="P83" s="372"/>
      <c r="Q83" s="136"/>
      <c r="R83" s="237"/>
      <c r="S83" s="233"/>
      <c r="T83" s="248">
        <f t="shared" si="5"/>
        <v>0</v>
      </c>
      <c r="U83" s="372"/>
      <c r="V83" s="372"/>
      <c r="W83" s="136"/>
      <c r="X83" s="136"/>
      <c r="Y83" s="197"/>
    </row>
    <row r="84" spans="1:25" s="6" customFormat="1" ht="15" hidden="1" customHeight="1" outlineLevel="1" x14ac:dyDescent="0.3">
      <c r="A84" s="136"/>
      <c r="B84" s="370"/>
      <c r="C84" s="370"/>
      <c r="D84" s="247"/>
      <c r="E84" s="199"/>
      <c r="F84" s="237"/>
      <c r="G84" s="233"/>
      <c r="H84" s="248">
        <f t="shared" si="6"/>
        <v>0</v>
      </c>
      <c r="I84" s="372"/>
      <c r="J84" s="372"/>
      <c r="K84" s="136"/>
      <c r="L84" s="237"/>
      <c r="M84" s="233"/>
      <c r="N84" s="248">
        <f t="shared" si="4"/>
        <v>0</v>
      </c>
      <c r="O84" s="372"/>
      <c r="P84" s="372"/>
      <c r="Q84" s="136"/>
      <c r="R84" s="237"/>
      <c r="S84" s="233"/>
      <c r="T84" s="248">
        <f t="shared" si="5"/>
        <v>0</v>
      </c>
      <c r="U84" s="372"/>
      <c r="V84" s="372"/>
      <c r="W84" s="136"/>
      <c r="X84" s="136"/>
      <c r="Y84" s="197"/>
    </row>
    <row r="85" spans="1:25" s="6" customFormat="1" collapsed="1" x14ac:dyDescent="0.3">
      <c r="A85" s="136" t="s">
        <v>38</v>
      </c>
      <c r="B85" s="370"/>
      <c r="C85" s="370"/>
      <c r="D85" s="247"/>
      <c r="E85" s="199"/>
      <c r="F85" s="237"/>
      <c r="G85" s="233"/>
      <c r="H85" s="248">
        <f t="shared" si="6"/>
        <v>0</v>
      </c>
      <c r="I85" s="372"/>
      <c r="J85" s="372"/>
      <c r="K85" s="136"/>
      <c r="L85" s="237"/>
      <c r="M85" s="233"/>
      <c r="N85" s="248">
        <f t="shared" si="4"/>
        <v>0</v>
      </c>
      <c r="O85" s="372"/>
      <c r="P85" s="372"/>
      <c r="Q85" s="136"/>
      <c r="R85" s="237"/>
      <c r="S85" s="233"/>
      <c r="T85" s="248">
        <f t="shared" si="5"/>
        <v>0</v>
      </c>
      <c r="U85" s="372"/>
      <c r="V85" s="372"/>
      <c r="W85" s="136"/>
      <c r="X85" s="136"/>
      <c r="Y85" s="197"/>
    </row>
    <row r="86" spans="1:25" s="6" customFormat="1" ht="15" hidden="1" customHeight="1" outlineLevel="1" x14ac:dyDescent="0.3">
      <c r="A86" s="136"/>
      <c r="B86" s="370"/>
      <c r="C86" s="370"/>
      <c r="D86" s="247"/>
      <c r="E86" s="199"/>
      <c r="F86" s="237"/>
      <c r="G86" s="233"/>
      <c r="H86" s="248">
        <f t="shared" si="6"/>
        <v>0</v>
      </c>
      <c r="I86" s="372"/>
      <c r="J86" s="372"/>
      <c r="K86" s="136"/>
      <c r="L86" s="237"/>
      <c r="M86" s="233"/>
      <c r="N86" s="248">
        <f t="shared" si="4"/>
        <v>0</v>
      </c>
      <c r="O86" s="372"/>
      <c r="P86" s="372"/>
      <c r="Q86" s="136"/>
      <c r="R86" s="237"/>
      <c r="S86" s="233"/>
      <c r="T86" s="248">
        <f t="shared" si="5"/>
        <v>0</v>
      </c>
      <c r="U86" s="372"/>
      <c r="V86" s="372"/>
      <c r="W86" s="136"/>
      <c r="X86" s="136"/>
      <c r="Y86" s="197"/>
    </row>
    <row r="87" spans="1:25" s="6" customFormat="1" ht="15" hidden="1" customHeight="1" outlineLevel="1" x14ac:dyDescent="0.3">
      <c r="A87" s="136"/>
      <c r="B87" s="370"/>
      <c r="C87" s="370"/>
      <c r="D87" s="247"/>
      <c r="E87" s="199"/>
      <c r="F87" s="237"/>
      <c r="G87" s="233"/>
      <c r="H87" s="248">
        <f t="shared" si="6"/>
        <v>0</v>
      </c>
      <c r="I87" s="372"/>
      <c r="J87" s="372"/>
      <c r="K87" s="136"/>
      <c r="L87" s="237"/>
      <c r="M87" s="233"/>
      <c r="N87" s="248">
        <f t="shared" si="4"/>
        <v>0</v>
      </c>
      <c r="O87" s="372"/>
      <c r="P87" s="372"/>
      <c r="Q87" s="136"/>
      <c r="R87" s="237"/>
      <c r="S87" s="233"/>
      <c r="T87" s="248">
        <f t="shared" si="5"/>
        <v>0</v>
      </c>
      <c r="U87" s="372"/>
      <c r="V87" s="372"/>
      <c r="W87" s="136"/>
      <c r="X87" s="136"/>
      <c r="Y87" s="197"/>
    </row>
    <row r="88" spans="1:25" s="6" customFormat="1" ht="15" hidden="1" customHeight="1" outlineLevel="1" x14ac:dyDescent="0.3">
      <c r="A88" s="136"/>
      <c r="B88" s="370"/>
      <c r="C88" s="370"/>
      <c r="D88" s="247"/>
      <c r="E88" s="199"/>
      <c r="F88" s="237"/>
      <c r="G88" s="233"/>
      <c r="H88" s="248">
        <f t="shared" si="6"/>
        <v>0</v>
      </c>
      <c r="I88" s="372"/>
      <c r="J88" s="372"/>
      <c r="K88" s="136"/>
      <c r="L88" s="237"/>
      <c r="M88" s="233"/>
      <c r="N88" s="248">
        <f t="shared" si="4"/>
        <v>0</v>
      </c>
      <c r="O88" s="372"/>
      <c r="P88" s="372"/>
      <c r="Q88" s="136"/>
      <c r="R88" s="237"/>
      <c r="S88" s="233"/>
      <c r="T88" s="248">
        <f t="shared" si="5"/>
        <v>0</v>
      </c>
      <c r="U88" s="372"/>
      <c r="V88" s="372"/>
      <c r="W88" s="136"/>
      <c r="X88" s="136"/>
      <c r="Y88" s="197"/>
    </row>
    <row r="89" spans="1:25" s="6" customFormat="1" ht="15" hidden="1" customHeight="1" outlineLevel="1" x14ac:dyDescent="0.3">
      <c r="A89" s="136"/>
      <c r="B89" s="370"/>
      <c r="C89" s="370"/>
      <c r="D89" s="247"/>
      <c r="E89" s="199"/>
      <c r="F89" s="237"/>
      <c r="G89" s="233"/>
      <c r="H89" s="248">
        <f t="shared" si="6"/>
        <v>0</v>
      </c>
      <c r="I89" s="372"/>
      <c r="J89" s="372"/>
      <c r="K89" s="136"/>
      <c r="L89" s="237"/>
      <c r="M89" s="233"/>
      <c r="N89" s="248">
        <f t="shared" si="4"/>
        <v>0</v>
      </c>
      <c r="O89" s="372"/>
      <c r="P89" s="372"/>
      <c r="Q89" s="136"/>
      <c r="R89" s="237"/>
      <c r="S89" s="233"/>
      <c r="T89" s="248">
        <f t="shared" si="5"/>
        <v>0</v>
      </c>
      <c r="U89" s="372"/>
      <c r="V89" s="372"/>
      <c r="W89" s="136"/>
      <c r="X89" s="136"/>
      <c r="Y89" s="197"/>
    </row>
    <row r="90" spans="1:25" s="6" customFormat="1" ht="15" hidden="1" customHeight="1" outlineLevel="1" x14ac:dyDescent="0.3">
      <c r="A90" s="136"/>
      <c r="B90" s="370"/>
      <c r="C90" s="370"/>
      <c r="D90" s="247"/>
      <c r="E90" s="199"/>
      <c r="F90" s="237"/>
      <c r="G90" s="233"/>
      <c r="H90" s="248">
        <f t="shared" si="6"/>
        <v>0</v>
      </c>
      <c r="I90" s="372"/>
      <c r="J90" s="372"/>
      <c r="K90" s="136"/>
      <c r="L90" s="237"/>
      <c r="M90" s="233"/>
      <c r="N90" s="248">
        <f t="shared" si="4"/>
        <v>0</v>
      </c>
      <c r="O90" s="372"/>
      <c r="P90" s="372"/>
      <c r="Q90" s="136"/>
      <c r="R90" s="237"/>
      <c r="S90" s="233"/>
      <c r="T90" s="248">
        <f t="shared" si="5"/>
        <v>0</v>
      </c>
      <c r="U90" s="372"/>
      <c r="V90" s="372"/>
      <c r="W90" s="136"/>
      <c r="X90" s="136"/>
      <c r="Y90" s="197"/>
    </row>
    <row r="91" spans="1:25" s="6" customFormat="1" ht="15" hidden="1" customHeight="1" outlineLevel="1" x14ac:dyDescent="0.3">
      <c r="A91" s="136"/>
      <c r="B91" s="370"/>
      <c r="C91" s="370"/>
      <c r="D91" s="247"/>
      <c r="E91" s="199"/>
      <c r="F91" s="237"/>
      <c r="G91" s="233"/>
      <c r="H91" s="248">
        <f t="shared" si="6"/>
        <v>0</v>
      </c>
      <c r="I91" s="372"/>
      <c r="J91" s="372"/>
      <c r="K91" s="136"/>
      <c r="L91" s="237"/>
      <c r="M91" s="233"/>
      <c r="N91" s="248">
        <f t="shared" si="4"/>
        <v>0</v>
      </c>
      <c r="O91" s="372"/>
      <c r="P91" s="372"/>
      <c r="Q91" s="136"/>
      <c r="R91" s="237"/>
      <c r="S91" s="233"/>
      <c r="T91" s="248">
        <f t="shared" si="5"/>
        <v>0</v>
      </c>
      <c r="U91" s="372"/>
      <c r="V91" s="372"/>
      <c r="W91" s="136"/>
      <c r="X91" s="136"/>
      <c r="Y91" s="197"/>
    </row>
    <row r="92" spans="1:25" s="6" customFormat="1" ht="15" hidden="1" customHeight="1" outlineLevel="1" x14ac:dyDescent="0.3">
      <c r="A92" s="136"/>
      <c r="B92" s="370"/>
      <c r="C92" s="370"/>
      <c r="D92" s="247"/>
      <c r="E92" s="199"/>
      <c r="F92" s="237"/>
      <c r="G92" s="233"/>
      <c r="H92" s="248">
        <f t="shared" si="6"/>
        <v>0</v>
      </c>
      <c r="I92" s="372"/>
      <c r="J92" s="372"/>
      <c r="K92" s="136"/>
      <c r="L92" s="237"/>
      <c r="M92" s="233"/>
      <c r="N92" s="248">
        <f t="shared" si="4"/>
        <v>0</v>
      </c>
      <c r="O92" s="372"/>
      <c r="P92" s="372"/>
      <c r="Q92" s="136"/>
      <c r="R92" s="237"/>
      <c r="S92" s="233"/>
      <c r="T92" s="248">
        <f t="shared" si="5"/>
        <v>0</v>
      </c>
      <c r="U92" s="372"/>
      <c r="V92" s="372"/>
      <c r="W92" s="136"/>
      <c r="X92" s="136"/>
      <c r="Y92" s="197"/>
    </row>
    <row r="93" spans="1:25" s="6" customFormat="1" ht="15" hidden="1" customHeight="1" outlineLevel="1" x14ac:dyDescent="0.3">
      <c r="A93" s="136"/>
      <c r="B93" s="370"/>
      <c r="C93" s="370"/>
      <c r="D93" s="247"/>
      <c r="E93" s="199"/>
      <c r="F93" s="237"/>
      <c r="G93" s="233"/>
      <c r="H93" s="248">
        <f t="shared" si="6"/>
        <v>0</v>
      </c>
      <c r="I93" s="372"/>
      <c r="J93" s="372"/>
      <c r="K93" s="136"/>
      <c r="L93" s="237"/>
      <c r="M93" s="233"/>
      <c r="N93" s="248">
        <f t="shared" si="4"/>
        <v>0</v>
      </c>
      <c r="O93" s="372"/>
      <c r="P93" s="372"/>
      <c r="Q93" s="136"/>
      <c r="R93" s="237"/>
      <c r="S93" s="233"/>
      <c r="T93" s="248">
        <f t="shared" si="5"/>
        <v>0</v>
      </c>
      <c r="U93" s="372"/>
      <c r="V93" s="372"/>
      <c r="W93" s="136"/>
      <c r="X93" s="136"/>
      <c r="Y93" s="197"/>
    </row>
    <row r="94" spans="1:25" s="6" customFormat="1" ht="15" hidden="1" customHeight="1" outlineLevel="1" x14ac:dyDescent="0.3">
      <c r="A94" s="136"/>
      <c r="B94" s="370"/>
      <c r="C94" s="370"/>
      <c r="D94" s="247"/>
      <c r="E94" s="199"/>
      <c r="F94" s="237"/>
      <c r="G94" s="233"/>
      <c r="H94" s="248">
        <f t="shared" si="6"/>
        <v>0</v>
      </c>
      <c r="I94" s="372"/>
      <c r="J94" s="372"/>
      <c r="K94" s="136"/>
      <c r="L94" s="237"/>
      <c r="M94" s="233"/>
      <c r="N94" s="248">
        <f t="shared" si="4"/>
        <v>0</v>
      </c>
      <c r="O94" s="372"/>
      <c r="P94" s="372"/>
      <c r="Q94" s="136"/>
      <c r="R94" s="237"/>
      <c r="S94" s="233"/>
      <c r="T94" s="248">
        <f t="shared" si="5"/>
        <v>0</v>
      </c>
      <c r="U94" s="372"/>
      <c r="V94" s="372"/>
      <c r="W94" s="136"/>
      <c r="X94" s="136"/>
      <c r="Y94" s="197"/>
    </row>
    <row r="95" spans="1:25" s="6" customFormat="1" collapsed="1" x14ac:dyDescent="0.3">
      <c r="A95" s="136"/>
      <c r="B95" s="370"/>
      <c r="C95" s="370"/>
      <c r="D95" s="247"/>
      <c r="E95" s="199"/>
      <c r="F95" s="237"/>
      <c r="G95" s="233"/>
      <c r="H95" s="248">
        <f t="shared" si="6"/>
        <v>0</v>
      </c>
      <c r="I95" s="372"/>
      <c r="J95" s="372"/>
      <c r="K95" s="136"/>
      <c r="L95" s="237"/>
      <c r="M95" s="233"/>
      <c r="N95" s="248">
        <f t="shared" si="4"/>
        <v>0</v>
      </c>
      <c r="O95" s="372"/>
      <c r="P95" s="372"/>
      <c r="Q95" s="136"/>
      <c r="R95" s="237"/>
      <c r="S95" s="233"/>
      <c r="T95" s="248">
        <f t="shared" si="5"/>
        <v>0</v>
      </c>
      <c r="U95" s="372"/>
      <c r="V95" s="372"/>
      <c r="W95" s="136"/>
      <c r="X95" s="136"/>
      <c r="Y95" s="197"/>
    </row>
    <row r="96" spans="1:25" s="6" customFormat="1" ht="15" hidden="1" customHeight="1" outlineLevel="1" x14ac:dyDescent="0.3">
      <c r="A96" s="136"/>
      <c r="B96" s="370"/>
      <c r="C96" s="370"/>
      <c r="D96" s="247"/>
      <c r="E96" s="199"/>
      <c r="F96" s="237"/>
      <c r="G96" s="233"/>
      <c r="H96" s="248">
        <f t="shared" si="6"/>
        <v>0</v>
      </c>
      <c r="I96" s="372"/>
      <c r="J96" s="372"/>
      <c r="K96" s="136"/>
      <c r="L96" s="237"/>
      <c r="M96" s="233"/>
      <c r="N96" s="248">
        <f t="shared" si="4"/>
        <v>0</v>
      </c>
      <c r="O96" s="372"/>
      <c r="P96" s="372"/>
      <c r="Q96" s="136"/>
      <c r="R96" s="237"/>
      <c r="S96" s="233"/>
      <c r="T96" s="248">
        <f t="shared" si="5"/>
        <v>0</v>
      </c>
      <c r="U96" s="372"/>
      <c r="V96" s="372"/>
      <c r="W96" s="136"/>
      <c r="X96" s="136"/>
      <c r="Y96" s="197"/>
    </row>
    <row r="97" spans="1:25" s="6" customFormat="1" ht="15" hidden="1" customHeight="1" outlineLevel="1" x14ac:dyDescent="0.3">
      <c r="A97" s="136"/>
      <c r="B97" s="370"/>
      <c r="C97" s="370"/>
      <c r="D97" s="247"/>
      <c r="E97" s="199"/>
      <c r="F97" s="237"/>
      <c r="G97" s="233"/>
      <c r="H97" s="248">
        <f t="shared" si="6"/>
        <v>0</v>
      </c>
      <c r="I97" s="372"/>
      <c r="J97" s="372"/>
      <c r="K97" s="136"/>
      <c r="L97" s="237"/>
      <c r="M97" s="233"/>
      <c r="N97" s="248">
        <f t="shared" si="4"/>
        <v>0</v>
      </c>
      <c r="O97" s="372"/>
      <c r="P97" s="372"/>
      <c r="Q97" s="136"/>
      <c r="R97" s="237"/>
      <c r="S97" s="233"/>
      <c r="T97" s="248">
        <f t="shared" si="5"/>
        <v>0</v>
      </c>
      <c r="U97" s="372"/>
      <c r="V97" s="372"/>
      <c r="W97" s="136"/>
      <c r="X97" s="136"/>
      <c r="Y97" s="197"/>
    </row>
    <row r="98" spans="1:25" s="6" customFormat="1" ht="15" hidden="1" customHeight="1" outlineLevel="1" x14ac:dyDescent="0.3">
      <c r="A98" s="136"/>
      <c r="B98" s="370"/>
      <c r="C98" s="370"/>
      <c r="D98" s="247"/>
      <c r="E98" s="199"/>
      <c r="F98" s="237"/>
      <c r="G98" s="233"/>
      <c r="H98" s="248">
        <f t="shared" si="6"/>
        <v>0</v>
      </c>
      <c r="I98" s="372"/>
      <c r="J98" s="372"/>
      <c r="K98" s="136"/>
      <c r="L98" s="237"/>
      <c r="M98" s="233"/>
      <c r="N98" s="248">
        <f t="shared" si="4"/>
        <v>0</v>
      </c>
      <c r="O98" s="372"/>
      <c r="P98" s="372"/>
      <c r="Q98" s="136"/>
      <c r="R98" s="237"/>
      <c r="S98" s="233"/>
      <c r="T98" s="248">
        <f t="shared" si="5"/>
        <v>0</v>
      </c>
      <c r="U98" s="372"/>
      <c r="V98" s="372"/>
      <c r="W98" s="136"/>
      <c r="X98" s="136"/>
      <c r="Y98" s="197"/>
    </row>
    <row r="99" spans="1:25" s="6" customFormat="1" ht="15" hidden="1" customHeight="1" outlineLevel="1" x14ac:dyDescent="0.3">
      <c r="A99" s="136"/>
      <c r="B99" s="370"/>
      <c r="C99" s="370"/>
      <c r="D99" s="247"/>
      <c r="E99" s="199"/>
      <c r="F99" s="237"/>
      <c r="G99" s="233"/>
      <c r="H99" s="248">
        <f t="shared" si="6"/>
        <v>0</v>
      </c>
      <c r="I99" s="372"/>
      <c r="J99" s="372"/>
      <c r="K99" s="136"/>
      <c r="L99" s="237"/>
      <c r="M99" s="233"/>
      <c r="N99" s="248">
        <f t="shared" si="4"/>
        <v>0</v>
      </c>
      <c r="O99" s="372"/>
      <c r="P99" s="372"/>
      <c r="Q99" s="136"/>
      <c r="R99" s="237"/>
      <c r="S99" s="233"/>
      <c r="T99" s="248">
        <f t="shared" si="5"/>
        <v>0</v>
      </c>
      <c r="U99" s="372"/>
      <c r="V99" s="372"/>
      <c r="W99" s="136"/>
      <c r="X99" s="136"/>
      <c r="Y99" s="197"/>
    </row>
    <row r="100" spans="1:25" s="6" customFormat="1" ht="15" hidden="1" customHeight="1" outlineLevel="1" x14ac:dyDescent="0.3">
      <c r="A100" s="136"/>
      <c r="B100" s="370"/>
      <c r="C100" s="370"/>
      <c r="D100" s="247"/>
      <c r="E100" s="199"/>
      <c r="F100" s="237"/>
      <c r="G100" s="233"/>
      <c r="H100" s="248">
        <f t="shared" si="6"/>
        <v>0</v>
      </c>
      <c r="I100" s="372"/>
      <c r="J100" s="372"/>
      <c r="K100" s="136"/>
      <c r="L100" s="237"/>
      <c r="M100" s="233"/>
      <c r="N100" s="248">
        <f t="shared" si="4"/>
        <v>0</v>
      </c>
      <c r="O100" s="372"/>
      <c r="P100" s="372"/>
      <c r="Q100" s="136"/>
      <c r="R100" s="237"/>
      <c r="S100" s="233"/>
      <c r="T100" s="248">
        <f t="shared" si="5"/>
        <v>0</v>
      </c>
      <c r="U100" s="372"/>
      <c r="V100" s="372"/>
      <c r="W100" s="136"/>
      <c r="X100" s="136"/>
      <c r="Y100" s="197"/>
    </row>
    <row r="101" spans="1:25" s="6" customFormat="1" ht="15" hidden="1" customHeight="1" outlineLevel="1" x14ac:dyDescent="0.3">
      <c r="A101" s="136"/>
      <c r="B101" s="370"/>
      <c r="C101" s="370"/>
      <c r="D101" s="247"/>
      <c r="E101" s="199"/>
      <c r="F101" s="237"/>
      <c r="G101" s="233"/>
      <c r="H101" s="248">
        <f t="shared" si="6"/>
        <v>0</v>
      </c>
      <c r="I101" s="372"/>
      <c r="J101" s="372"/>
      <c r="K101" s="136"/>
      <c r="L101" s="237"/>
      <c r="M101" s="233"/>
      <c r="N101" s="248">
        <f t="shared" si="4"/>
        <v>0</v>
      </c>
      <c r="O101" s="372"/>
      <c r="P101" s="372"/>
      <c r="Q101" s="136"/>
      <c r="R101" s="237"/>
      <c r="S101" s="233"/>
      <c r="T101" s="248">
        <f t="shared" si="5"/>
        <v>0</v>
      </c>
      <c r="U101" s="372"/>
      <c r="V101" s="372"/>
      <c r="W101" s="136"/>
      <c r="X101" s="136"/>
      <c r="Y101" s="197"/>
    </row>
    <row r="102" spans="1:25" s="6" customFormat="1" ht="15" hidden="1" customHeight="1" outlineLevel="1" x14ac:dyDescent="0.3">
      <c r="A102" s="136"/>
      <c r="B102" s="370"/>
      <c r="C102" s="370"/>
      <c r="D102" s="247"/>
      <c r="E102" s="199"/>
      <c r="F102" s="237"/>
      <c r="G102" s="233"/>
      <c r="H102" s="248">
        <f t="shared" si="6"/>
        <v>0</v>
      </c>
      <c r="I102" s="372"/>
      <c r="J102" s="372"/>
      <c r="K102" s="136"/>
      <c r="L102" s="237"/>
      <c r="M102" s="233"/>
      <c r="N102" s="248">
        <f t="shared" si="4"/>
        <v>0</v>
      </c>
      <c r="O102" s="372"/>
      <c r="P102" s="372"/>
      <c r="Q102" s="136"/>
      <c r="R102" s="237"/>
      <c r="S102" s="233"/>
      <c r="T102" s="248">
        <f t="shared" si="5"/>
        <v>0</v>
      </c>
      <c r="U102" s="372"/>
      <c r="V102" s="372"/>
      <c r="W102" s="136"/>
      <c r="X102" s="136"/>
      <c r="Y102" s="197"/>
    </row>
    <row r="103" spans="1:25" s="6" customFormat="1" ht="15" hidden="1" customHeight="1" outlineLevel="1" x14ac:dyDescent="0.3">
      <c r="A103" s="136"/>
      <c r="B103" s="370"/>
      <c r="C103" s="370"/>
      <c r="D103" s="247"/>
      <c r="E103" s="199"/>
      <c r="F103" s="237"/>
      <c r="G103" s="233"/>
      <c r="H103" s="248">
        <f t="shared" si="6"/>
        <v>0</v>
      </c>
      <c r="I103" s="372"/>
      <c r="J103" s="372"/>
      <c r="K103" s="136"/>
      <c r="L103" s="237"/>
      <c r="M103" s="233"/>
      <c r="N103" s="248">
        <f t="shared" si="4"/>
        <v>0</v>
      </c>
      <c r="O103" s="372"/>
      <c r="P103" s="372"/>
      <c r="Q103" s="136"/>
      <c r="R103" s="237"/>
      <c r="S103" s="233"/>
      <c r="T103" s="248">
        <f t="shared" si="5"/>
        <v>0</v>
      </c>
      <c r="U103" s="372"/>
      <c r="V103" s="372"/>
      <c r="W103" s="136"/>
      <c r="X103" s="136"/>
      <c r="Y103" s="197"/>
    </row>
    <row r="104" spans="1:25" s="6" customFormat="1" ht="15" hidden="1" customHeight="1" outlineLevel="1" x14ac:dyDescent="0.3">
      <c r="A104" s="136"/>
      <c r="B104" s="370"/>
      <c r="C104" s="370"/>
      <c r="D104" s="247"/>
      <c r="E104" s="199"/>
      <c r="F104" s="237"/>
      <c r="G104" s="233"/>
      <c r="H104" s="248">
        <f t="shared" si="6"/>
        <v>0</v>
      </c>
      <c r="I104" s="372"/>
      <c r="J104" s="372"/>
      <c r="K104" s="136"/>
      <c r="L104" s="237"/>
      <c r="M104" s="233"/>
      <c r="N104" s="248">
        <f t="shared" si="4"/>
        <v>0</v>
      </c>
      <c r="O104" s="372"/>
      <c r="P104" s="372"/>
      <c r="Q104" s="136"/>
      <c r="R104" s="237"/>
      <c r="S104" s="233"/>
      <c r="T104" s="248">
        <f t="shared" si="5"/>
        <v>0</v>
      </c>
      <c r="U104" s="372"/>
      <c r="V104" s="372"/>
      <c r="W104" s="136"/>
      <c r="X104" s="136"/>
      <c r="Y104" s="197"/>
    </row>
    <row r="105" spans="1:25" s="6" customFormat="1" collapsed="1" x14ac:dyDescent="0.3">
      <c r="A105" s="136"/>
      <c r="B105" s="370"/>
      <c r="C105" s="370"/>
      <c r="D105" s="247"/>
      <c r="E105" s="199"/>
      <c r="F105" s="237"/>
      <c r="G105" s="233"/>
      <c r="H105" s="248">
        <f t="shared" si="6"/>
        <v>0</v>
      </c>
      <c r="I105" s="372"/>
      <c r="J105" s="372"/>
      <c r="K105" s="136"/>
      <c r="L105" s="237"/>
      <c r="M105" s="233"/>
      <c r="N105" s="248">
        <f t="shared" si="4"/>
        <v>0</v>
      </c>
      <c r="O105" s="372"/>
      <c r="P105" s="372"/>
      <c r="Q105" s="136"/>
      <c r="R105" s="237"/>
      <c r="S105" s="233"/>
      <c r="T105" s="248">
        <f t="shared" si="5"/>
        <v>0</v>
      </c>
      <c r="U105" s="372"/>
      <c r="V105" s="372"/>
      <c r="W105" s="136"/>
      <c r="X105" s="136"/>
      <c r="Y105" s="197"/>
    </row>
    <row r="106" spans="1:25" s="6" customFormat="1" hidden="1" outlineLevel="1" x14ac:dyDescent="0.3">
      <c r="A106" s="136"/>
      <c r="B106" s="370"/>
      <c r="C106" s="370"/>
      <c r="D106" s="247"/>
      <c r="E106" s="199"/>
      <c r="F106" s="237"/>
      <c r="G106" s="233"/>
      <c r="H106" s="248">
        <f t="shared" si="6"/>
        <v>0</v>
      </c>
      <c r="I106" s="372"/>
      <c r="J106" s="372"/>
      <c r="K106" s="136"/>
      <c r="L106" s="237"/>
      <c r="M106" s="233"/>
      <c r="N106" s="248">
        <f t="shared" si="4"/>
        <v>0</v>
      </c>
      <c r="O106" s="372"/>
      <c r="P106" s="372"/>
      <c r="Q106" s="136"/>
      <c r="R106" s="237"/>
      <c r="S106" s="233"/>
      <c r="T106" s="248">
        <f t="shared" si="5"/>
        <v>0</v>
      </c>
      <c r="U106" s="372"/>
      <c r="V106" s="372"/>
      <c r="W106" s="136"/>
      <c r="X106" s="136"/>
      <c r="Y106" s="197"/>
    </row>
    <row r="107" spans="1:25" s="6" customFormat="1" hidden="1" outlineLevel="1" x14ac:dyDescent="0.3">
      <c r="A107" s="136"/>
      <c r="B107" s="370"/>
      <c r="C107" s="370"/>
      <c r="D107" s="247"/>
      <c r="E107" s="199"/>
      <c r="F107" s="237"/>
      <c r="G107" s="233"/>
      <c r="H107" s="248">
        <f t="shared" si="6"/>
        <v>0</v>
      </c>
      <c r="I107" s="372"/>
      <c r="J107" s="372"/>
      <c r="K107" s="136"/>
      <c r="L107" s="237"/>
      <c r="M107" s="233"/>
      <c r="N107" s="248">
        <f t="shared" si="4"/>
        <v>0</v>
      </c>
      <c r="O107" s="372"/>
      <c r="P107" s="372"/>
      <c r="Q107" s="136"/>
      <c r="R107" s="237"/>
      <c r="S107" s="233"/>
      <c r="T107" s="248">
        <f t="shared" si="5"/>
        <v>0</v>
      </c>
      <c r="U107" s="372"/>
      <c r="V107" s="372"/>
      <c r="W107" s="136"/>
      <c r="X107" s="136"/>
      <c r="Y107" s="197"/>
    </row>
    <row r="108" spans="1:25" s="6" customFormat="1" hidden="1" outlineLevel="1" x14ac:dyDescent="0.3">
      <c r="A108" s="136"/>
      <c r="B108" s="370"/>
      <c r="C108" s="370"/>
      <c r="D108" s="247"/>
      <c r="E108" s="199"/>
      <c r="F108" s="237"/>
      <c r="G108" s="233"/>
      <c r="H108" s="248">
        <f t="shared" si="6"/>
        <v>0</v>
      </c>
      <c r="I108" s="372"/>
      <c r="J108" s="372"/>
      <c r="K108" s="136"/>
      <c r="L108" s="237"/>
      <c r="M108" s="233"/>
      <c r="N108" s="248">
        <f t="shared" si="4"/>
        <v>0</v>
      </c>
      <c r="O108" s="372"/>
      <c r="P108" s="372"/>
      <c r="Q108" s="136"/>
      <c r="R108" s="237"/>
      <c r="S108" s="233"/>
      <c r="T108" s="248">
        <f t="shared" si="5"/>
        <v>0</v>
      </c>
      <c r="U108" s="372"/>
      <c r="V108" s="372"/>
      <c r="W108" s="136"/>
      <c r="X108" s="136"/>
      <c r="Y108" s="197"/>
    </row>
    <row r="109" spans="1:25" s="6" customFormat="1" hidden="1" outlineLevel="1" x14ac:dyDescent="0.3">
      <c r="A109" s="136"/>
      <c r="B109" s="370"/>
      <c r="C109" s="370"/>
      <c r="D109" s="247"/>
      <c r="E109" s="199"/>
      <c r="F109" s="237"/>
      <c r="G109" s="233"/>
      <c r="H109" s="248">
        <f t="shared" si="6"/>
        <v>0</v>
      </c>
      <c r="I109" s="372"/>
      <c r="J109" s="372"/>
      <c r="K109" s="136"/>
      <c r="L109" s="237"/>
      <c r="M109" s="233"/>
      <c r="N109" s="248">
        <f t="shared" si="4"/>
        <v>0</v>
      </c>
      <c r="O109" s="372"/>
      <c r="P109" s="372"/>
      <c r="Q109" s="136"/>
      <c r="R109" s="237"/>
      <c r="S109" s="233"/>
      <c r="T109" s="248">
        <f t="shared" si="5"/>
        <v>0</v>
      </c>
      <c r="U109" s="372"/>
      <c r="V109" s="372"/>
      <c r="W109" s="136"/>
      <c r="X109" s="136"/>
      <c r="Y109" s="197"/>
    </row>
    <row r="110" spans="1:25" s="6" customFormat="1" hidden="1" outlineLevel="1" x14ac:dyDescent="0.3">
      <c r="A110" s="136"/>
      <c r="B110" s="370"/>
      <c r="C110" s="370"/>
      <c r="D110" s="247"/>
      <c r="E110" s="199"/>
      <c r="F110" s="237"/>
      <c r="G110" s="233"/>
      <c r="H110" s="248">
        <f t="shared" si="6"/>
        <v>0</v>
      </c>
      <c r="I110" s="372"/>
      <c r="J110" s="372"/>
      <c r="K110" s="136"/>
      <c r="L110" s="237"/>
      <c r="M110" s="233"/>
      <c r="N110" s="248">
        <f t="shared" si="4"/>
        <v>0</v>
      </c>
      <c r="O110" s="372"/>
      <c r="P110" s="372"/>
      <c r="Q110" s="136"/>
      <c r="R110" s="237"/>
      <c r="S110" s="233"/>
      <c r="T110" s="248">
        <f t="shared" si="5"/>
        <v>0</v>
      </c>
      <c r="U110" s="372"/>
      <c r="V110" s="372"/>
      <c r="W110" s="136"/>
      <c r="X110" s="136"/>
      <c r="Y110" s="197"/>
    </row>
    <row r="111" spans="1:25" s="6" customFormat="1" hidden="1" outlineLevel="1" x14ac:dyDescent="0.3">
      <c r="A111" s="136"/>
      <c r="B111" s="370"/>
      <c r="C111" s="370"/>
      <c r="D111" s="247"/>
      <c r="E111" s="199"/>
      <c r="F111" s="237"/>
      <c r="G111" s="233"/>
      <c r="H111" s="248">
        <f t="shared" si="6"/>
        <v>0</v>
      </c>
      <c r="I111" s="372"/>
      <c r="J111" s="372"/>
      <c r="K111" s="136"/>
      <c r="L111" s="237"/>
      <c r="M111" s="233"/>
      <c r="N111" s="248">
        <f t="shared" si="4"/>
        <v>0</v>
      </c>
      <c r="O111" s="372"/>
      <c r="P111" s="372"/>
      <c r="Q111" s="136"/>
      <c r="R111" s="237"/>
      <c r="S111" s="233"/>
      <c r="T111" s="248">
        <f t="shared" si="5"/>
        <v>0</v>
      </c>
      <c r="U111" s="372"/>
      <c r="V111" s="372"/>
      <c r="W111" s="136"/>
      <c r="X111" s="136"/>
      <c r="Y111" s="197"/>
    </row>
    <row r="112" spans="1:25" s="6" customFormat="1" hidden="1" outlineLevel="1" x14ac:dyDescent="0.3">
      <c r="A112" s="136"/>
      <c r="B112" s="370"/>
      <c r="C112" s="370"/>
      <c r="D112" s="247"/>
      <c r="E112" s="199"/>
      <c r="F112" s="237"/>
      <c r="G112" s="233"/>
      <c r="H112" s="248">
        <f t="shared" si="6"/>
        <v>0</v>
      </c>
      <c r="I112" s="372"/>
      <c r="J112" s="372"/>
      <c r="K112" s="136"/>
      <c r="L112" s="237"/>
      <c r="M112" s="233"/>
      <c r="N112" s="248">
        <f t="shared" si="4"/>
        <v>0</v>
      </c>
      <c r="O112" s="372"/>
      <c r="P112" s="372"/>
      <c r="Q112" s="136"/>
      <c r="R112" s="237"/>
      <c r="S112" s="233"/>
      <c r="T112" s="248">
        <f t="shared" si="5"/>
        <v>0</v>
      </c>
      <c r="U112" s="372"/>
      <c r="V112" s="372"/>
      <c r="W112" s="136"/>
      <c r="X112" s="136"/>
      <c r="Y112" s="197"/>
    </row>
    <row r="113" spans="1:25" s="6" customFormat="1" hidden="1" outlineLevel="1" x14ac:dyDescent="0.3">
      <c r="A113" s="136"/>
      <c r="B113" s="370"/>
      <c r="C113" s="370"/>
      <c r="D113" s="247"/>
      <c r="E113" s="199"/>
      <c r="F113" s="237"/>
      <c r="G113" s="233"/>
      <c r="H113" s="248">
        <f t="shared" si="6"/>
        <v>0</v>
      </c>
      <c r="I113" s="372"/>
      <c r="J113" s="372"/>
      <c r="K113" s="136"/>
      <c r="L113" s="237"/>
      <c r="M113" s="233"/>
      <c r="N113" s="248">
        <f t="shared" si="4"/>
        <v>0</v>
      </c>
      <c r="O113" s="372"/>
      <c r="P113" s="372"/>
      <c r="Q113" s="136"/>
      <c r="R113" s="237"/>
      <c r="S113" s="233"/>
      <c r="T113" s="248">
        <f t="shared" si="5"/>
        <v>0</v>
      </c>
      <c r="U113" s="372"/>
      <c r="V113" s="372"/>
      <c r="W113" s="136"/>
      <c r="X113" s="136"/>
      <c r="Y113" s="197"/>
    </row>
    <row r="114" spans="1:25" s="6" customFormat="1" hidden="1" outlineLevel="1" x14ac:dyDescent="0.3">
      <c r="A114" s="136"/>
      <c r="B114" s="370"/>
      <c r="C114" s="370"/>
      <c r="D114" s="247"/>
      <c r="E114" s="199"/>
      <c r="F114" s="237"/>
      <c r="G114" s="233"/>
      <c r="H114" s="248">
        <f t="shared" si="6"/>
        <v>0</v>
      </c>
      <c r="I114" s="372"/>
      <c r="J114" s="372"/>
      <c r="K114" s="136"/>
      <c r="L114" s="237"/>
      <c r="M114" s="233"/>
      <c r="N114" s="248">
        <f t="shared" si="4"/>
        <v>0</v>
      </c>
      <c r="O114" s="372"/>
      <c r="P114" s="372"/>
      <c r="Q114" s="136"/>
      <c r="R114" s="237"/>
      <c r="S114" s="233"/>
      <c r="T114" s="248">
        <f t="shared" si="5"/>
        <v>0</v>
      </c>
      <c r="U114" s="372"/>
      <c r="V114" s="372"/>
      <c r="W114" s="136"/>
      <c r="X114" s="136"/>
      <c r="Y114" s="197"/>
    </row>
    <row r="115" spans="1:25" s="6" customFormat="1" collapsed="1" x14ac:dyDescent="0.3">
      <c r="A115" s="136"/>
      <c r="B115" s="370"/>
      <c r="C115" s="370"/>
      <c r="D115" s="247"/>
      <c r="E115" s="199"/>
      <c r="F115" s="237"/>
      <c r="G115" s="233"/>
      <c r="H115" s="248">
        <f t="shared" si="6"/>
        <v>0</v>
      </c>
      <c r="I115" s="372"/>
      <c r="J115" s="372"/>
      <c r="K115" s="136"/>
      <c r="L115" s="237"/>
      <c r="M115" s="233"/>
      <c r="N115" s="248">
        <f t="shared" si="4"/>
        <v>0</v>
      </c>
      <c r="O115" s="372"/>
      <c r="P115" s="372"/>
      <c r="Q115" s="136"/>
      <c r="R115" s="237"/>
      <c r="S115" s="233"/>
      <c r="T115" s="248">
        <f t="shared" si="5"/>
        <v>0</v>
      </c>
      <c r="U115" s="372"/>
      <c r="V115" s="372"/>
      <c r="W115" s="136"/>
      <c r="X115" s="136"/>
      <c r="Y115" s="197"/>
    </row>
    <row r="116" spans="1:25" customFormat="1" ht="13.2" x14ac:dyDescent="0.25">
      <c r="A116" s="87"/>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row>
    <row r="117" spans="1:25" s="6" customFormat="1" x14ac:dyDescent="0.3">
      <c r="A117" s="136"/>
      <c r="B117" s="81" t="s">
        <v>110</v>
      </c>
      <c r="C117" s="82"/>
      <c r="D117" s="94">
        <f>SUM(D68:D115)</f>
        <v>0</v>
      </c>
      <c r="E117" s="136"/>
      <c r="F117" s="136"/>
      <c r="G117" s="136"/>
      <c r="H117" s="173">
        <f>SUM(H68:H115)</f>
        <v>0</v>
      </c>
      <c r="J117" s="136"/>
      <c r="K117" s="136"/>
      <c r="L117" s="136"/>
      <c r="M117" s="136"/>
      <c r="N117" s="173">
        <f>SUM(N68:N115)</f>
        <v>0</v>
      </c>
      <c r="O117" s="136"/>
      <c r="P117" s="136"/>
      <c r="Q117" s="136"/>
      <c r="R117" s="136"/>
      <c r="S117" s="136"/>
      <c r="T117" s="175">
        <f>SUM(T68:T115)</f>
        <v>0</v>
      </c>
      <c r="U117" s="249"/>
      <c r="V117" s="136"/>
      <c r="W117" s="136"/>
      <c r="X117" s="136"/>
      <c r="Y117" s="197"/>
    </row>
    <row r="118" spans="1:25" s="136" customFormat="1" x14ac:dyDescent="0.3">
      <c r="B118" s="103"/>
      <c r="C118" s="103"/>
      <c r="D118" s="124"/>
      <c r="H118" s="124"/>
      <c r="N118" s="124"/>
      <c r="T118" s="103"/>
      <c r="Y118" s="197"/>
    </row>
    <row r="119" spans="1:25" s="6" customFormat="1" x14ac:dyDescent="0.3">
      <c r="A119" s="136"/>
      <c r="B119" s="81" t="s">
        <v>111</v>
      </c>
      <c r="C119" s="82"/>
      <c r="D119" s="95">
        <f>SUM(D65,D117)</f>
        <v>0</v>
      </c>
      <c r="E119" s="136"/>
      <c r="F119" s="136"/>
      <c r="G119" s="136"/>
      <c r="H119" s="174">
        <f>SUM(H65,H117)</f>
        <v>0</v>
      </c>
      <c r="J119" s="136"/>
      <c r="K119" s="136"/>
      <c r="L119" s="136"/>
      <c r="M119" s="136"/>
      <c r="N119" s="173">
        <f>SUM(N65,N117)</f>
        <v>0</v>
      </c>
      <c r="O119" s="136"/>
      <c r="P119" s="136"/>
      <c r="Q119" s="136"/>
      <c r="R119" s="136"/>
      <c r="S119" s="136"/>
      <c r="T119" s="173">
        <f>SUM(T65,T117)</f>
        <v>0</v>
      </c>
      <c r="V119" s="136"/>
      <c r="W119" s="136"/>
      <c r="X119" s="136"/>
      <c r="Y119" s="197"/>
    </row>
    <row r="120" spans="1:25" s="136" customFormat="1" x14ac:dyDescent="0.3">
      <c r="B120" s="103"/>
      <c r="C120" s="103"/>
      <c r="D120" s="103"/>
      <c r="H120" s="124"/>
      <c r="N120" s="124"/>
      <c r="T120" s="124"/>
      <c r="Y120" s="197"/>
    </row>
    <row r="121" spans="1:25" s="136" customFormat="1" ht="28.8" x14ac:dyDescent="0.3">
      <c r="B121" s="373" t="s">
        <v>31</v>
      </c>
      <c r="C121" s="374"/>
      <c r="D121" s="125" t="s">
        <v>205</v>
      </c>
      <c r="F121" s="184" t="s">
        <v>95</v>
      </c>
      <c r="G121" s="185" t="s">
        <v>91</v>
      </c>
      <c r="H121" s="185" t="s">
        <v>108</v>
      </c>
      <c r="I121" s="375" t="s">
        <v>52</v>
      </c>
      <c r="J121" s="375"/>
      <c r="L121" s="182" t="s">
        <v>95</v>
      </c>
      <c r="M121" s="183" t="s">
        <v>91</v>
      </c>
      <c r="N121" s="183" t="s">
        <v>108</v>
      </c>
      <c r="O121" s="375" t="s">
        <v>52</v>
      </c>
      <c r="P121" s="375"/>
      <c r="R121" s="182" t="s">
        <v>95</v>
      </c>
      <c r="S121" s="183" t="s">
        <v>91</v>
      </c>
      <c r="T121" s="183" t="s">
        <v>108</v>
      </c>
      <c r="U121" s="375" t="s">
        <v>52</v>
      </c>
      <c r="V121" s="375"/>
      <c r="Y121" s="197"/>
    </row>
    <row r="122" spans="1:25" s="136" customFormat="1" x14ac:dyDescent="0.3">
      <c r="B122" s="379" t="s">
        <v>105</v>
      </c>
      <c r="C122" s="379"/>
      <c r="D122" s="250"/>
      <c r="F122" s="232"/>
      <c r="G122" s="233"/>
      <c r="H122" s="248">
        <f t="shared" ref="H122:H126" si="7">IF(F122="%",$D122*(1+G122),$D122+G122)</f>
        <v>0</v>
      </c>
      <c r="I122" s="372"/>
      <c r="J122" s="372"/>
      <c r="L122" s="232"/>
      <c r="M122" s="233"/>
      <c r="N122" s="248">
        <f t="shared" ref="N122:N126" si="8">IF(L122="%",$D122*(1+M122),$D122+M122)</f>
        <v>0</v>
      </c>
      <c r="O122" s="372"/>
      <c r="P122" s="372"/>
      <c r="R122" s="232"/>
      <c r="S122" s="233"/>
      <c r="T122" s="248">
        <f t="shared" ref="T122:T126" si="9">IF(R122="%",$D122*(1+S122),$D122+S122)</f>
        <v>0</v>
      </c>
      <c r="U122" s="372"/>
      <c r="V122" s="372"/>
      <c r="Y122" s="197"/>
    </row>
    <row r="123" spans="1:25" s="136" customFormat="1" x14ac:dyDescent="0.3">
      <c r="B123" s="370" t="s">
        <v>106</v>
      </c>
      <c r="C123" s="370"/>
      <c r="D123" s="247"/>
      <c r="F123" s="232"/>
      <c r="G123" s="233"/>
      <c r="H123" s="248">
        <f t="shared" si="7"/>
        <v>0</v>
      </c>
      <c r="I123" s="372"/>
      <c r="J123" s="372"/>
      <c r="L123" s="232"/>
      <c r="M123" s="233"/>
      <c r="N123" s="248">
        <f t="shared" si="8"/>
        <v>0</v>
      </c>
      <c r="O123" s="372"/>
      <c r="P123" s="372"/>
      <c r="R123" s="232"/>
      <c r="S123" s="233"/>
      <c r="T123" s="248">
        <f t="shared" si="9"/>
        <v>0</v>
      </c>
      <c r="U123" s="372"/>
      <c r="V123" s="372"/>
      <c r="Y123" s="197"/>
    </row>
    <row r="124" spans="1:25" s="136" customFormat="1" x14ac:dyDescent="0.3">
      <c r="B124" s="370"/>
      <c r="C124" s="370"/>
      <c r="D124" s="247"/>
      <c r="F124" s="232"/>
      <c r="G124" s="233"/>
      <c r="H124" s="248">
        <f t="shared" si="7"/>
        <v>0</v>
      </c>
      <c r="I124" s="372"/>
      <c r="J124" s="372"/>
      <c r="L124" s="232"/>
      <c r="M124" s="233"/>
      <c r="N124" s="248">
        <f t="shared" si="8"/>
        <v>0</v>
      </c>
      <c r="O124" s="372"/>
      <c r="P124" s="372"/>
      <c r="R124" s="232"/>
      <c r="S124" s="233"/>
      <c r="T124" s="248">
        <f t="shared" si="9"/>
        <v>0</v>
      </c>
      <c r="U124" s="372"/>
      <c r="V124" s="372"/>
      <c r="Y124" s="197"/>
    </row>
    <row r="125" spans="1:25" s="136" customFormat="1" x14ac:dyDescent="0.3">
      <c r="B125" s="370"/>
      <c r="C125" s="370"/>
      <c r="D125" s="247"/>
      <c r="F125" s="232"/>
      <c r="G125" s="233"/>
      <c r="H125" s="248">
        <f t="shared" si="7"/>
        <v>0</v>
      </c>
      <c r="I125" s="372"/>
      <c r="J125" s="372"/>
      <c r="L125" s="232"/>
      <c r="M125" s="233"/>
      <c r="N125" s="248">
        <f t="shared" si="8"/>
        <v>0</v>
      </c>
      <c r="O125" s="372"/>
      <c r="P125" s="372"/>
      <c r="R125" s="232"/>
      <c r="S125" s="233"/>
      <c r="T125" s="248">
        <f t="shared" si="9"/>
        <v>0</v>
      </c>
      <c r="U125" s="372"/>
      <c r="V125" s="372"/>
      <c r="Y125" s="197"/>
    </row>
    <row r="126" spans="1:25" s="136" customFormat="1" x14ac:dyDescent="0.3">
      <c r="B126" s="370"/>
      <c r="C126" s="370"/>
      <c r="D126" s="247"/>
      <c r="F126" s="232"/>
      <c r="G126" s="233"/>
      <c r="H126" s="248">
        <f t="shared" si="7"/>
        <v>0</v>
      </c>
      <c r="I126" s="372"/>
      <c r="J126" s="372"/>
      <c r="L126" s="232"/>
      <c r="M126" s="233"/>
      <c r="N126" s="248">
        <f t="shared" si="8"/>
        <v>0</v>
      </c>
      <c r="O126" s="372"/>
      <c r="P126" s="372"/>
      <c r="R126" s="232"/>
      <c r="S126" s="233"/>
      <c r="T126" s="248">
        <f t="shared" si="9"/>
        <v>0</v>
      </c>
      <c r="U126" s="372"/>
      <c r="V126" s="372"/>
      <c r="Y126" s="197"/>
    </row>
    <row r="127" spans="1:25" s="136" customFormat="1" x14ac:dyDescent="0.3">
      <c r="B127" s="103"/>
      <c r="C127" s="103"/>
      <c r="D127" s="103"/>
      <c r="H127" s="124"/>
      <c r="N127" s="124"/>
      <c r="T127" s="124"/>
      <c r="Y127" s="197"/>
    </row>
    <row r="128" spans="1:25" s="6" customFormat="1" x14ac:dyDescent="0.3">
      <c r="A128" s="136"/>
      <c r="B128" s="81" t="s">
        <v>107</v>
      </c>
      <c r="C128" s="82"/>
      <c r="D128" s="95">
        <f>SUM(D122:D126)</f>
        <v>0</v>
      </c>
      <c r="E128" s="136"/>
      <c r="F128" s="136"/>
      <c r="G128" s="136"/>
      <c r="H128" s="174">
        <f>SUM(H122:H126)</f>
        <v>0</v>
      </c>
      <c r="J128" s="136"/>
      <c r="K128" s="136"/>
      <c r="L128" s="136"/>
      <c r="M128" s="136"/>
      <c r="N128" s="174">
        <f>SUM(N122:N126)</f>
        <v>0</v>
      </c>
      <c r="O128" s="136"/>
      <c r="P128" s="136"/>
      <c r="Q128" s="136"/>
      <c r="R128" s="136"/>
      <c r="S128" s="136"/>
      <c r="T128" s="174">
        <f>SUM(T122:T126)</f>
        <v>0</v>
      </c>
      <c r="V128" s="136"/>
      <c r="W128" s="136"/>
      <c r="X128" s="136"/>
      <c r="Y128" s="197"/>
    </row>
    <row r="129" spans="1:25" s="136" customFormat="1" x14ac:dyDescent="0.3">
      <c r="Y129" s="197"/>
    </row>
    <row r="130" spans="1:25" s="201" customFormat="1" ht="28.8" x14ac:dyDescent="0.3">
      <c r="A130" s="200"/>
      <c r="B130" s="373" t="s">
        <v>112</v>
      </c>
      <c r="C130" s="374"/>
      <c r="D130" s="125" t="s">
        <v>205</v>
      </c>
      <c r="E130" s="200"/>
      <c r="F130" s="182" t="s">
        <v>95</v>
      </c>
      <c r="G130" s="183" t="s">
        <v>91</v>
      </c>
      <c r="H130" s="183" t="s">
        <v>88</v>
      </c>
      <c r="I130" s="375" t="s">
        <v>52</v>
      </c>
      <c r="J130" s="375"/>
      <c r="K130" s="136"/>
      <c r="L130" s="182" t="s">
        <v>95</v>
      </c>
      <c r="M130" s="183" t="s">
        <v>91</v>
      </c>
      <c r="N130" s="183" t="s">
        <v>88</v>
      </c>
      <c r="O130" s="375" t="s">
        <v>52</v>
      </c>
      <c r="P130" s="375"/>
      <c r="Q130" s="136"/>
      <c r="R130" s="182" t="s">
        <v>95</v>
      </c>
      <c r="S130" s="183" t="s">
        <v>91</v>
      </c>
      <c r="T130" s="183" t="s">
        <v>88</v>
      </c>
      <c r="U130" s="375" t="s">
        <v>52</v>
      </c>
      <c r="V130" s="375"/>
      <c r="W130" s="200"/>
      <c r="X130" s="200"/>
      <c r="Y130" s="197"/>
    </row>
    <row r="131" spans="1:25" s="6" customFormat="1" x14ac:dyDescent="0.3">
      <c r="A131" s="136"/>
      <c r="B131" s="371"/>
      <c r="C131" s="371"/>
      <c r="D131" s="250"/>
      <c r="E131" s="199"/>
      <c r="F131" s="232"/>
      <c r="G131" s="233"/>
      <c r="H131" s="248">
        <f t="shared" ref="H131:H138" si="10">IF(F131="%",$D131*(1+G131),$D131+G131)</f>
        <v>0</v>
      </c>
      <c r="I131" s="372"/>
      <c r="J131" s="372"/>
      <c r="K131" s="136"/>
      <c r="L131" s="232"/>
      <c r="M131" s="233"/>
      <c r="N131" s="248">
        <f t="shared" ref="N131:N138" si="11">IF(L131="%",$D131*(1+M131/100),$D131+M131)*K131</f>
        <v>0</v>
      </c>
      <c r="O131" s="372"/>
      <c r="P131" s="372"/>
      <c r="Q131" s="136"/>
      <c r="R131" s="232"/>
      <c r="S131" s="233"/>
      <c r="T131" s="248">
        <f t="shared" ref="T131:T138" si="12">IF(R131="%",$D131*(1+S131/100),$D131+S131)*Q131</f>
        <v>0</v>
      </c>
      <c r="U131" s="372"/>
      <c r="V131" s="372"/>
      <c r="W131" s="136"/>
      <c r="X131" s="136"/>
      <c r="Y131" s="197"/>
    </row>
    <row r="132" spans="1:25" s="6" customFormat="1" x14ac:dyDescent="0.3">
      <c r="A132" s="136"/>
      <c r="B132" s="370"/>
      <c r="C132" s="370"/>
      <c r="D132" s="247"/>
      <c r="E132" s="199"/>
      <c r="F132" s="232"/>
      <c r="G132" s="233"/>
      <c r="H132" s="248">
        <f t="shared" si="10"/>
        <v>0</v>
      </c>
      <c r="I132" s="372"/>
      <c r="J132" s="372"/>
      <c r="K132" s="136"/>
      <c r="L132" s="232"/>
      <c r="M132" s="233"/>
      <c r="N132" s="248">
        <f t="shared" si="11"/>
        <v>0</v>
      </c>
      <c r="O132" s="372"/>
      <c r="P132" s="372"/>
      <c r="Q132" s="136"/>
      <c r="R132" s="232"/>
      <c r="S132" s="233"/>
      <c r="T132" s="248">
        <f t="shared" si="12"/>
        <v>0</v>
      </c>
      <c r="U132" s="372"/>
      <c r="V132" s="372"/>
      <c r="W132" s="136"/>
      <c r="X132" s="136"/>
      <c r="Y132" s="197"/>
    </row>
    <row r="133" spans="1:25" s="6" customFormat="1" x14ac:dyDescent="0.3">
      <c r="A133" s="136"/>
      <c r="B133" s="370"/>
      <c r="C133" s="370"/>
      <c r="D133" s="247"/>
      <c r="E133" s="199"/>
      <c r="F133" s="232"/>
      <c r="G133" s="233"/>
      <c r="H133" s="248">
        <f t="shared" si="10"/>
        <v>0</v>
      </c>
      <c r="I133" s="372"/>
      <c r="J133" s="372"/>
      <c r="K133" s="136"/>
      <c r="L133" s="232"/>
      <c r="M133" s="233"/>
      <c r="N133" s="248">
        <f t="shared" si="11"/>
        <v>0</v>
      </c>
      <c r="O133" s="372"/>
      <c r="P133" s="372"/>
      <c r="Q133" s="136"/>
      <c r="R133" s="232"/>
      <c r="S133" s="233"/>
      <c r="T133" s="248">
        <f t="shared" si="12"/>
        <v>0</v>
      </c>
      <c r="U133" s="372"/>
      <c r="V133" s="372"/>
      <c r="W133" s="136"/>
      <c r="X133" s="136"/>
      <c r="Y133" s="197"/>
    </row>
    <row r="134" spans="1:25" s="6" customFormat="1" x14ac:dyDescent="0.3">
      <c r="A134" s="136"/>
      <c r="B134" s="370"/>
      <c r="C134" s="370"/>
      <c r="D134" s="247"/>
      <c r="E134" s="199"/>
      <c r="F134" s="232"/>
      <c r="G134" s="233"/>
      <c r="H134" s="248">
        <f t="shared" si="10"/>
        <v>0</v>
      </c>
      <c r="I134" s="372"/>
      <c r="J134" s="372"/>
      <c r="K134" s="136"/>
      <c r="L134" s="232"/>
      <c r="M134" s="233"/>
      <c r="N134" s="248">
        <f t="shared" si="11"/>
        <v>0</v>
      </c>
      <c r="O134" s="372"/>
      <c r="P134" s="372"/>
      <c r="Q134" s="136"/>
      <c r="R134" s="232"/>
      <c r="S134" s="233"/>
      <c r="T134" s="248">
        <f t="shared" si="12"/>
        <v>0</v>
      </c>
      <c r="U134" s="372"/>
      <c r="V134" s="372"/>
      <c r="W134" s="136"/>
      <c r="X134" s="136"/>
      <c r="Y134" s="197"/>
    </row>
    <row r="135" spans="1:25" s="6" customFormat="1" x14ac:dyDescent="0.3">
      <c r="A135" s="136"/>
      <c r="B135" s="370"/>
      <c r="C135" s="370"/>
      <c r="D135" s="247"/>
      <c r="E135" s="199"/>
      <c r="F135" s="232"/>
      <c r="G135" s="233"/>
      <c r="H135" s="248">
        <f t="shared" si="10"/>
        <v>0</v>
      </c>
      <c r="I135" s="372"/>
      <c r="J135" s="372"/>
      <c r="K135" s="136"/>
      <c r="L135" s="232"/>
      <c r="M135" s="233"/>
      <c r="N135" s="248">
        <f t="shared" si="11"/>
        <v>0</v>
      </c>
      <c r="O135" s="372"/>
      <c r="P135" s="372"/>
      <c r="Q135" s="136"/>
      <c r="R135" s="232"/>
      <c r="S135" s="233"/>
      <c r="T135" s="248">
        <f t="shared" si="12"/>
        <v>0</v>
      </c>
      <c r="U135" s="372"/>
      <c r="V135" s="372"/>
      <c r="W135" s="136"/>
      <c r="X135" s="136"/>
      <c r="Y135" s="197"/>
    </row>
    <row r="136" spans="1:25" s="6" customFormat="1" x14ac:dyDescent="0.3">
      <c r="A136" s="136"/>
      <c r="B136" s="370"/>
      <c r="C136" s="370"/>
      <c r="D136" s="247"/>
      <c r="E136" s="199"/>
      <c r="F136" s="232"/>
      <c r="G136" s="233"/>
      <c r="H136" s="248">
        <f t="shared" si="10"/>
        <v>0</v>
      </c>
      <c r="I136" s="372"/>
      <c r="J136" s="372"/>
      <c r="K136" s="136"/>
      <c r="L136" s="232"/>
      <c r="M136" s="233"/>
      <c r="N136" s="248">
        <f t="shared" si="11"/>
        <v>0</v>
      </c>
      <c r="O136" s="372"/>
      <c r="P136" s="372"/>
      <c r="Q136" s="136"/>
      <c r="R136" s="232"/>
      <c r="S136" s="233"/>
      <c r="T136" s="248">
        <f t="shared" si="12"/>
        <v>0</v>
      </c>
      <c r="U136" s="372"/>
      <c r="V136" s="372"/>
      <c r="W136" s="136"/>
      <c r="X136" s="136"/>
      <c r="Y136" s="197"/>
    </row>
    <row r="137" spans="1:25" s="6" customFormat="1" x14ac:dyDescent="0.3">
      <c r="A137" s="136"/>
      <c r="B137" s="370"/>
      <c r="C137" s="370"/>
      <c r="D137" s="247"/>
      <c r="E137" s="199"/>
      <c r="F137" s="232"/>
      <c r="G137" s="233"/>
      <c r="H137" s="248">
        <f t="shared" si="10"/>
        <v>0</v>
      </c>
      <c r="I137" s="372"/>
      <c r="J137" s="372"/>
      <c r="K137" s="136"/>
      <c r="L137" s="232"/>
      <c r="M137" s="233"/>
      <c r="N137" s="248">
        <f t="shared" si="11"/>
        <v>0</v>
      </c>
      <c r="O137" s="372"/>
      <c r="P137" s="372"/>
      <c r="Q137" s="136"/>
      <c r="R137" s="232"/>
      <c r="S137" s="233"/>
      <c r="T137" s="248">
        <f t="shared" si="12"/>
        <v>0</v>
      </c>
      <c r="U137" s="372"/>
      <c r="V137" s="372"/>
      <c r="W137" s="136"/>
      <c r="X137" s="136"/>
      <c r="Y137" s="197"/>
    </row>
    <row r="138" spans="1:25" s="6" customFormat="1" x14ac:dyDescent="0.3">
      <c r="A138" s="136"/>
      <c r="B138" s="370"/>
      <c r="C138" s="370"/>
      <c r="D138" s="247"/>
      <c r="E138" s="199"/>
      <c r="F138" s="232"/>
      <c r="G138" s="233"/>
      <c r="H138" s="248">
        <f t="shared" si="10"/>
        <v>0</v>
      </c>
      <c r="I138" s="372"/>
      <c r="J138" s="372"/>
      <c r="K138" s="136"/>
      <c r="L138" s="232"/>
      <c r="M138" s="233"/>
      <c r="N138" s="248">
        <f t="shared" si="11"/>
        <v>0</v>
      </c>
      <c r="O138" s="372"/>
      <c r="P138" s="372"/>
      <c r="Q138" s="136"/>
      <c r="R138" s="232"/>
      <c r="S138" s="233"/>
      <c r="T138" s="248">
        <f t="shared" si="12"/>
        <v>0</v>
      </c>
      <c r="U138" s="372"/>
      <c r="V138" s="372"/>
      <c r="W138" s="136"/>
      <c r="X138" s="136"/>
      <c r="Y138" s="197"/>
    </row>
    <row r="139" spans="1:25" s="136" customFormat="1" x14ac:dyDescent="0.3">
      <c r="Y139" s="197"/>
    </row>
    <row r="140" spans="1:25" s="136" customFormat="1" x14ac:dyDescent="0.3">
      <c r="B140" s="81" t="s">
        <v>114</v>
      </c>
      <c r="C140" s="82"/>
      <c r="D140" s="95">
        <f>SUM(D131:D138)</f>
        <v>0</v>
      </c>
      <c r="H140" s="174">
        <f>SUM(H131:H138)</f>
        <v>0</v>
      </c>
      <c r="N140" s="174">
        <f>SUM(N131:N138)</f>
        <v>0</v>
      </c>
      <c r="T140" s="174">
        <f>SUM(T131:T138)</f>
        <v>0</v>
      </c>
      <c r="Y140" s="197"/>
    </row>
    <row r="141" spans="1:25" s="136" customFormat="1" x14ac:dyDescent="0.3">
      <c r="Y141" s="197"/>
    </row>
    <row r="142" spans="1:25" s="136" customFormat="1" x14ac:dyDescent="0.3">
      <c r="Y142" s="197"/>
    </row>
    <row r="143" spans="1:25" s="136" customFormat="1" x14ac:dyDescent="0.3"/>
    <row r="144" spans="1:25" s="136" customFormat="1" x14ac:dyDescent="0.3"/>
    <row r="145" spans="1:25" s="136" customFormat="1" x14ac:dyDescent="0.3">
      <c r="A145" s="344" t="s">
        <v>209</v>
      </c>
      <c r="B145" s="344"/>
      <c r="C145" s="344"/>
      <c r="D145" s="344"/>
      <c r="E145" s="344"/>
      <c r="F145" s="344"/>
      <c r="G145" s="344"/>
      <c r="H145" s="344"/>
    </row>
    <row r="146" spans="1:25" s="136" customFormat="1" x14ac:dyDescent="0.3">
      <c r="A146" s="344"/>
      <c r="B146" s="344"/>
      <c r="C146" s="344"/>
      <c r="D146" s="344"/>
      <c r="E146" s="344"/>
      <c r="F146" s="344"/>
      <c r="G146" s="344"/>
      <c r="H146" s="344"/>
    </row>
    <row r="147" spans="1:25" s="136" customFormat="1" x14ac:dyDescent="0.3">
      <c r="A147" s="344"/>
      <c r="B147" s="344"/>
      <c r="C147" s="344"/>
      <c r="D147" s="344"/>
      <c r="E147" s="344"/>
      <c r="F147" s="344"/>
      <c r="G147" s="344"/>
      <c r="H147" s="344"/>
    </row>
    <row r="148" spans="1:25" s="136" customFormat="1" x14ac:dyDescent="0.3">
      <c r="A148" s="344"/>
      <c r="B148" s="344"/>
      <c r="C148" s="344"/>
      <c r="D148" s="344"/>
      <c r="E148" s="344"/>
      <c r="F148" s="344"/>
      <c r="G148" s="344"/>
      <c r="H148" s="344"/>
    </row>
    <row r="149" spans="1:25" s="136" customFormat="1" x14ac:dyDescent="0.3">
      <c r="A149" s="344"/>
      <c r="B149" s="344"/>
      <c r="C149" s="344"/>
      <c r="D149" s="344"/>
      <c r="E149" s="344"/>
      <c r="F149" s="344"/>
      <c r="G149" s="344"/>
      <c r="H149" s="344"/>
    </row>
    <row r="150" spans="1:25" s="136" customFormat="1" x14ac:dyDescent="0.3">
      <c r="A150" s="344"/>
      <c r="B150" s="344"/>
      <c r="C150" s="344"/>
      <c r="D150" s="344"/>
      <c r="E150" s="344"/>
      <c r="F150" s="344"/>
      <c r="G150" s="344"/>
      <c r="H150" s="344"/>
    </row>
    <row r="151" spans="1:25" s="136" customFormat="1" x14ac:dyDescent="0.3">
      <c r="A151" s="344"/>
      <c r="B151" s="344"/>
      <c r="C151" s="344"/>
      <c r="D151" s="344"/>
      <c r="E151" s="344"/>
      <c r="F151" s="344"/>
      <c r="G151" s="344"/>
      <c r="H151" s="344"/>
    </row>
    <row r="152" spans="1:25" s="136" customFormat="1" x14ac:dyDescent="0.3">
      <c r="A152" s="344"/>
      <c r="B152" s="344"/>
      <c r="C152" s="344"/>
      <c r="D152" s="344"/>
      <c r="E152" s="344"/>
      <c r="F152" s="344"/>
      <c r="G152" s="344"/>
      <c r="H152" s="344"/>
    </row>
    <row r="153" spans="1:25" s="136" customFormat="1" x14ac:dyDescent="0.3">
      <c r="A153" s="202"/>
      <c r="B153" s="202"/>
      <c r="C153" s="197"/>
      <c r="D153" s="197"/>
      <c r="E153" s="197"/>
      <c r="F153" s="197"/>
      <c r="G153" s="197"/>
      <c r="H153" s="197"/>
    </row>
    <row r="154" spans="1:25" s="6" customFormat="1" x14ac:dyDescent="0.3">
      <c r="A154" s="117" t="s">
        <v>160</v>
      </c>
      <c r="B154" s="202"/>
      <c r="C154" s="197"/>
      <c r="D154" s="197"/>
      <c r="E154" s="197"/>
      <c r="F154" s="197"/>
      <c r="G154" s="197"/>
      <c r="H154" s="197"/>
      <c r="I154" s="136"/>
      <c r="J154" s="136"/>
      <c r="K154" s="136"/>
      <c r="L154" s="136"/>
      <c r="M154" s="136"/>
      <c r="N154" s="136"/>
      <c r="O154" s="136"/>
      <c r="P154" s="136"/>
      <c r="Q154" s="136"/>
      <c r="R154" s="136"/>
      <c r="S154" s="136"/>
      <c r="T154" s="136"/>
      <c r="U154" s="136"/>
      <c r="V154" s="136"/>
      <c r="W154" s="136"/>
      <c r="X154" s="136"/>
      <c r="Y154" s="136"/>
    </row>
    <row r="155" spans="1:25" s="6" customFormat="1" x14ac:dyDescent="0.3">
      <c r="A155" s="136"/>
      <c r="B155" s="136"/>
      <c r="C155" s="136"/>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row>
  </sheetData>
  <sheetProtection sheet="1" formatColumns="0" formatRows="0"/>
  <protectedRanges>
    <protectedRange sqref="B131:D138 F131:G138 I131:J138 L131:M138 O131:P138 R131:S138 U131:V138 B122:D126 F122:G126 I122:J126 L122:M126 O122:P126 R122:S126 U122:V126 U68:V115 R68:S115 O68:P115" name="Range1"/>
  </protectedRanges>
  <mergeCells count="465">
    <mergeCell ref="I124:J124"/>
    <mergeCell ref="O124:P124"/>
    <mergeCell ref="U124:V124"/>
    <mergeCell ref="B125:C125"/>
    <mergeCell ref="I125:J125"/>
    <mergeCell ref="O125:P125"/>
    <mergeCell ref="U125:V125"/>
    <mergeCell ref="B126:C126"/>
    <mergeCell ref="I126:J126"/>
    <mergeCell ref="O126:P126"/>
    <mergeCell ref="U126:V126"/>
    <mergeCell ref="I136:J136"/>
    <mergeCell ref="O136:P136"/>
    <mergeCell ref="U136:V136"/>
    <mergeCell ref="I137:J137"/>
    <mergeCell ref="O137:P137"/>
    <mergeCell ref="U137:V137"/>
    <mergeCell ref="I138:J138"/>
    <mergeCell ref="O138:P138"/>
    <mergeCell ref="U138:V138"/>
    <mergeCell ref="I133:J133"/>
    <mergeCell ref="O133:P133"/>
    <mergeCell ref="U133:V133"/>
    <mergeCell ref="B134:C134"/>
    <mergeCell ref="I134:J134"/>
    <mergeCell ref="O134:P134"/>
    <mergeCell ref="U134:V134"/>
    <mergeCell ref="B135:C135"/>
    <mergeCell ref="I135:J135"/>
    <mergeCell ref="O135:P135"/>
    <mergeCell ref="U135:V135"/>
    <mergeCell ref="I130:J130"/>
    <mergeCell ref="O130:P130"/>
    <mergeCell ref="U130:V130"/>
    <mergeCell ref="B131:C131"/>
    <mergeCell ref="I131:J131"/>
    <mergeCell ref="O131:P131"/>
    <mergeCell ref="U131:V131"/>
    <mergeCell ref="B132:C132"/>
    <mergeCell ref="I132:J132"/>
    <mergeCell ref="O132:P132"/>
    <mergeCell ref="U132:V132"/>
    <mergeCell ref="I121:J121"/>
    <mergeCell ref="I122:J122"/>
    <mergeCell ref="I123:J123"/>
    <mergeCell ref="B121:C121"/>
    <mergeCell ref="O121:P121"/>
    <mergeCell ref="O122:P122"/>
    <mergeCell ref="O123:P123"/>
    <mergeCell ref="U121:V121"/>
    <mergeCell ref="U122:V122"/>
    <mergeCell ref="U123:V123"/>
    <mergeCell ref="A6:J7"/>
    <mergeCell ref="B13:C13"/>
    <mergeCell ref="B14:C14"/>
    <mergeCell ref="B15:C15"/>
    <mergeCell ref="B16:C16"/>
    <mergeCell ref="B17:C17"/>
    <mergeCell ref="B18:C18"/>
    <mergeCell ref="B19:C19"/>
    <mergeCell ref="B20:C20"/>
    <mergeCell ref="F10:J10"/>
    <mergeCell ref="A145:H152"/>
    <mergeCell ref="B21:C21"/>
    <mergeCell ref="B32:C32"/>
    <mergeCell ref="B33:C33"/>
    <mergeCell ref="B34:C34"/>
    <mergeCell ref="B35:C35"/>
    <mergeCell ref="B36:C36"/>
    <mergeCell ref="B27:C27"/>
    <mergeCell ref="B28:C28"/>
    <mergeCell ref="B29:C29"/>
    <mergeCell ref="B30:C30"/>
    <mergeCell ref="B31:C31"/>
    <mergeCell ref="B42:C42"/>
    <mergeCell ref="B43:C43"/>
    <mergeCell ref="B44:C44"/>
    <mergeCell ref="B45:C45"/>
    <mergeCell ref="B122:C122"/>
    <mergeCell ref="B123:C123"/>
    <mergeCell ref="B130:C130"/>
    <mergeCell ref="B133:C133"/>
    <mergeCell ref="B136:C136"/>
    <mergeCell ref="B137:C137"/>
    <mergeCell ref="B138:C138"/>
    <mergeCell ref="B124:C124"/>
    <mergeCell ref="B46:C46"/>
    <mergeCell ref="B37:C37"/>
    <mergeCell ref="B38:C38"/>
    <mergeCell ref="B39:C39"/>
    <mergeCell ref="B40:C40"/>
    <mergeCell ref="B41:C41"/>
    <mergeCell ref="I13:J13"/>
    <mergeCell ref="I14:J14"/>
    <mergeCell ref="I19:J19"/>
    <mergeCell ref="I20:J20"/>
    <mergeCell ref="I21:J21"/>
    <mergeCell ref="B22:C22"/>
    <mergeCell ref="B23:C23"/>
    <mergeCell ref="B24:C24"/>
    <mergeCell ref="B25:C25"/>
    <mergeCell ref="B26:C26"/>
    <mergeCell ref="I17:J17"/>
    <mergeCell ref="I18:J18"/>
    <mergeCell ref="L10:P10"/>
    <mergeCell ref="R10:V10"/>
    <mergeCell ref="I26:J26"/>
    <mergeCell ref="B57:C57"/>
    <mergeCell ref="B58:C58"/>
    <mergeCell ref="B59:C59"/>
    <mergeCell ref="B60:C60"/>
    <mergeCell ref="B61:C61"/>
    <mergeCell ref="B55:C55"/>
    <mergeCell ref="B56:C56"/>
    <mergeCell ref="B47:C47"/>
    <mergeCell ref="B48:C48"/>
    <mergeCell ref="B49:C49"/>
    <mergeCell ref="B50:C50"/>
    <mergeCell ref="B51:C51"/>
    <mergeCell ref="B52:C52"/>
    <mergeCell ref="B53:C53"/>
    <mergeCell ref="B54:C54"/>
    <mergeCell ref="I22:J22"/>
    <mergeCell ref="I23:J23"/>
    <mergeCell ref="I24:J24"/>
    <mergeCell ref="I25:J25"/>
    <mergeCell ref="I15:J15"/>
    <mergeCell ref="I16:J16"/>
    <mergeCell ref="O22:P22"/>
    <mergeCell ref="O23:P23"/>
    <mergeCell ref="I55:J55"/>
    <mergeCell ref="I56:J56"/>
    <mergeCell ref="I57:J57"/>
    <mergeCell ref="I58:J58"/>
    <mergeCell ref="I59:J59"/>
    <mergeCell ref="I50:J50"/>
    <mergeCell ref="I51:J51"/>
    <mergeCell ref="I52:J52"/>
    <mergeCell ref="I53:J53"/>
    <mergeCell ref="I54:J54"/>
    <mergeCell ref="I46:J46"/>
    <mergeCell ref="I47:J47"/>
    <mergeCell ref="I48:J48"/>
    <mergeCell ref="I49:J49"/>
    <mergeCell ref="I40:J40"/>
    <mergeCell ref="I41:J41"/>
    <mergeCell ref="I42:J42"/>
    <mergeCell ref="I43:J43"/>
    <mergeCell ref="I44:J44"/>
    <mergeCell ref="O24:P24"/>
    <mergeCell ref="O25:P25"/>
    <mergeCell ref="O26:P26"/>
    <mergeCell ref="O27:P27"/>
    <mergeCell ref="O28:P28"/>
    <mergeCell ref="O34:P34"/>
    <mergeCell ref="O35:P35"/>
    <mergeCell ref="O36:P36"/>
    <mergeCell ref="I45:J45"/>
    <mergeCell ref="I27:J27"/>
    <mergeCell ref="I28:J28"/>
    <mergeCell ref="I29:J29"/>
    <mergeCell ref="I37:J37"/>
    <mergeCell ref="I38:J38"/>
    <mergeCell ref="I39:J39"/>
    <mergeCell ref="I30:J30"/>
    <mergeCell ref="I31:J31"/>
    <mergeCell ref="I32:J32"/>
    <mergeCell ref="I33:J33"/>
    <mergeCell ref="I34:J34"/>
    <mergeCell ref="I35:J35"/>
    <mergeCell ref="I36:J36"/>
    <mergeCell ref="O37:P37"/>
    <mergeCell ref="O38:P38"/>
    <mergeCell ref="O29:P29"/>
    <mergeCell ref="O30:P30"/>
    <mergeCell ref="O31:P31"/>
    <mergeCell ref="O13:P13"/>
    <mergeCell ref="O14:P14"/>
    <mergeCell ref="O15:P15"/>
    <mergeCell ref="O16:P16"/>
    <mergeCell ref="O17:P17"/>
    <mergeCell ref="O18:P18"/>
    <mergeCell ref="O19:P19"/>
    <mergeCell ref="O20:P20"/>
    <mergeCell ref="O21:P21"/>
    <mergeCell ref="O32:P32"/>
    <mergeCell ref="O33:P33"/>
    <mergeCell ref="O44:P44"/>
    <mergeCell ref="O45:P45"/>
    <mergeCell ref="O46:P46"/>
    <mergeCell ref="O47:P47"/>
    <mergeCell ref="O48:P48"/>
    <mergeCell ref="O39:P39"/>
    <mergeCell ref="O40:P40"/>
    <mergeCell ref="O41:P41"/>
    <mergeCell ref="O42:P42"/>
    <mergeCell ref="O43:P43"/>
    <mergeCell ref="O54:P54"/>
    <mergeCell ref="O55:P55"/>
    <mergeCell ref="O56:P56"/>
    <mergeCell ref="O57:P57"/>
    <mergeCell ref="O58:P58"/>
    <mergeCell ref="O49:P49"/>
    <mergeCell ref="O50:P50"/>
    <mergeCell ref="O51:P51"/>
    <mergeCell ref="O52:P52"/>
    <mergeCell ref="O53:P53"/>
    <mergeCell ref="I73:J73"/>
    <mergeCell ref="I74:J74"/>
    <mergeCell ref="I68:J68"/>
    <mergeCell ref="I67:J67"/>
    <mergeCell ref="I69:J69"/>
    <mergeCell ref="O59:P59"/>
    <mergeCell ref="O60:P60"/>
    <mergeCell ref="O61:P61"/>
    <mergeCell ref="O62:P62"/>
    <mergeCell ref="O63:P63"/>
    <mergeCell ref="I60:J60"/>
    <mergeCell ref="I61:J61"/>
    <mergeCell ref="I62:J62"/>
    <mergeCell ref="I63:J63"/>
    <mergeCell ref="I80:J80"/>
    <mergeCell ref="I81:J81"/>
    <mergeCell ref="I82:J82"/>
    <mergeCell ref="I83:J83"/>
    <mergeCell ref="I84:J84"/>
    <mergeCell ref="I75:J75"/>
    <mergeCell ref="I76:J76"/>
    <mergeCell ref="I77:J77"/>
    <mergeCell ref="I78:J78"/>
    <mergeCell ref="I79:J79"/>
    <mergeCell ref="I90:J90"/>
    <mergeCell ref="I91:J91"/>
    <mergeCell ref="I92:J92"/>
    <mergeCell ref="I93:J93"/>
    <mergeCell ref="I94:J94"/>
    <mergeCell ref="I85:J85"/>
    <mergeCell ref="I86:J86"/>
    <mergeCell ref="I87:J87"/>
    <mergeCell ref="I88:J88"/>
    <mergeCell ref="I89:J89"/>
    <mergeCell ref="I108:J108"/>
    <mergeCell ref="I109:J109"/>
    <mergeCell ref="I100:J100"/>
    <mergeCell ref="I101:J101"/>
    <mergeCell ref="I102:J102"/>
    <mergeCell ref="I103:J103"/>
    <mergeCell ref="I104:J104"/>
    <mergeCell ref="I95:J95"/>
    <mergeCell ref="I96:J96"/>
    <mergeCell ref="I97:J97"/>
    <mergeCell ref="I98:J98"/>
    <mergeCell ref="I99:J99"/>
    <mergeCell ref="I115:J115"/>
    <mergeCell ref="O67:P67"/>
    <mergeCell ref="O68:P68"/>
    <mergeCell ref="O69:P69"/>
    <mergeCell ref="O70:P70"/>
    <mergeCell ref="O71:P71"/>
    <mergeCell ref="O72:P72"/>
    <mergeCell ref="O73:P73"/>
    <mergeCell ref="O74:P74"/>
    <mergeCell ref="O75:P75"/>
    <mergeCell ref="O76:P76"/>
    <mergeCell ref="O77:P77"/>
    <mergeCell ref="O78:P78"/>
    <mergeCell ref="O79:P79"/>
    <mergeCell ref="O80:P80"/>
    <mergeCell ref="O81:P81"/>
    <mergeCell ref="I110:J110"/>
    <mergeCell ref="I111:J111"/>
    <mergeCell ref="I112:J112"/>
    <mergeCell ref="I113:J113"/>
    <mergeCell ref="I114:J114"/>
    <mergeCell ref="I105:J105"/>
    <mergeCell ref="I106:J106"/>
    <mergeCell ref="I107:J107"/>
    <mergeCell ref="O87:P87"/>
    <mergeCell ref="O88:P88"/>
    <mergeCell ref="O89:P89"/>
    <mergeCell ref="O90:P90"/>
    <mergeCell ref="O91:P91"/>
    <mergeCell ref="O82:P82"/>
    <mergeCell ref="O83:P83"/>
    <mergeCell ref="O84:P84"/>
    <mergeCell ref="O85:P85"/>
    <mergeCell ref="O86:P86"/>
    <mergeCell ref="O105:P105"/>
    <mergeCell ref="O106:P106"/>
    <mergeCell ref="O97:P97"/>
    <mergeCell ref="O98:P98"/>
    <mergeCell ref="O99:P99"/>
    <mergeCell ref="O100:P100"/>
    <mergeCell ref="O101:P101"/>
    <mergeCell ref="O92:P92"/>
    <mergeCell ref="O93:P93"/>
    <mergeCell ref="O94:P94"/>
    <mergeCell ref="O95:P95"/>
    <mergeCell ref="O96:P96"/>
    <mergeCell ref="O112:P112"/>
    <mergeCell ref="O113:P113"/>
    <mergeCell ref="O114:P114"/>
    <mergeCell ref="O115:P115"/>
    <mergeCell ref="U67:V67"/>
    <mergeCell ref="U68:V68"/>
    <mergeCell ref="U69:V69"/>
    <mergeCell ref="U70:V70"/>
    <mergeCell ref="U71:V71"/>
    <mergeCell ref="U72:V72"/>
    <mergeCell ref="U73:V73"/>
    <mergeCell ref="U74:V74"/>
    <mergeCell ref="U75:V75"/>
    <mergeCell ref="U76:V76"/>
    <mergeCell ref="U77:V77"/>
    <mergeCell ref="U78:V78"/>
    <mergeCell ref="O107:P107"/>
    <mergeCell ref="O108:P108"/>
    <mergeCell ref="O109:P109"/>
    <mergeCell ref="O110:P110"/>
    <mergeCell ref="O111:P111"/>
    <mergeCell ref="O102:P102"/>
    <mergeCell ref="O103:P103"/>
    <mergeCell ref="O104:P104"/>
    <mergeCell ref="U84:V84"/>
    <mergeCell ref="U85:V85"/>
    <mergeCell ref="U86:V86"/>
    <mergeCell ref="U87:V87"/>
    <mergeCell ref="U88:V88"/>
    <mergeCell ref="U79:V79"/>
    <mergeCell ref="U80:V80"/>
    <mergeCell ref="U81:V81"/>
    <mergeCell ref="U82:V82"/>
    <mergeCell ref="U83:V83"/>
    <mergeCell ref="U94:V94"/>
    <mergeCell ref="U95:V95"/>
    <mergeCell ref="U96:V96"/>
    <mergeCell ref="U97:V97"/>
    <mergeCell ref="U98:V98"/>
    <mergeCell ref="U89:V89"/>
    <mergeCell ref="U90:V90"/>
    <mergeCell ref="U91:V91"/>
    <mergeCell ref="U92:V92"/>
    <mergeCell ref="U93:V93"/>
    <mergeCell ref="U104:V104"/>
    <mergeCell ref="U105:V105"/>
    <mergeCell ref="U106:V106"/>
    <mergeCell ref="U107:V107"/>
    <mergeCell ref="U108:V108"/>
    <mergeCell ref="U99:V99"/>
    <mergeCell ref="U100:V100"/>
    <mergeCell ref="U101:V101"/>
    <mergeCell ref="U102:V102"/>
    <mergeCell ref="U103:V103"/>
    <mergeCell ref="U25:V25"/>
    <mergeCell ref="U26:V26"/>
    <mergeCell ref="U27:V27"/>
    <mergeCell ref="U28:V28"/>
    <mergeCell ref="U29:V29"/>
    <mergeCell ref="U114:V114"/>
    <mergeCell ref="U115:V115"/>
    <mergeCell ref="U13:V13"/>
    <mergeCell ref="U14:V14"/>
    <mergeCell ref="U15:V15"/>
    <mergeCell ref="U16:V16"/>
    <mergeCell ref="U17:V17"/>
    <mergeCell ref="U18:V18"/>
    <mergeCell ref="U19:V19"/>
    <mergeCell ref="U20:V20"/>
    <mergeCell ref="U21:V21"/>
    <mergeCell ref="U22:V22"/>
    <mergeCell ref="U23:V23"/>
    <mergeCell ref="U24:V24"/>
    <mergeCell ref="U109:V109"/>
    <mergeCell ref="U110:V110"/>
    <mergeCell ref="U111:V111"/>
    <mergeCell ref="U112:V112"/>
    <mergeCell ref="U113:V113"/>
    <mergeCell ref="U35:V35"/>
    <mergeCell ref="U36:V36"/>
    <mergeCell ref="U37:V37"/>
    <mergeCell ref="U38:V38"/>
    <mergeCell ref="U39:V39"/>
    <mergeCell ref="U30:V30"/>
    <mergeCell ref="U31:V31"/>
    <mergeCell ref="U32:V32"/>
    <mergeCell ref="U33:V33"/>
    <mergeCell ref="U34:V34"/>
    <mergeCell ref="U45:V45"/>
    <mergeCell ref="U46:V46"/>
    <mergeCell ref="U47:V47"/>
    <mergeCell ref="U48:V48"/>
    <mergeCell ref="U49:V49"/>
    <mergeCell ref="U40:V40"/>
    <mergeCell ref="U41:V41"/>
    <mergeCell ref="U42:V42"/>
    <mergeCell ref="U43:V43"/>
    <mergeCell ref="U44:V44"/>
    <mergeCell ref="U55:V55"/>
    <mergeCell ref="U56:V56"/>
    <mergeCell ref="U57:V57"/>
    <mergeCell ref="U58:V58"/>
    <mergeCell ref="U59:V59"/>
    <mergeCell ref="U50:V50"/>
    <mergeCell ref="U51:V51"/>
    <mergeCell ref="U52:V52"/>
    <mergeCell ref="U53:V53"/>
    <mergeCell ref="U54:V54"/>
    <mergeCell ref="B68:C68"/>
    <mergeCell ref="B69:C69"/>
    <mergeCell ref="B70:C70"/>
    <mergeCell ref="B71:C71"/>
    <mergeCell ref="B72:C72"/>
    <mergeCell ref="U60:V60"/>
    <mergeCell ref="U61:V61"/>
    <mergeCell ref="U62:V62"/>
    <mergeCell ref="U63:V63"/>
    <mergeCell ref="B67:C67"/>
    <mergeCell ref="I70:J70"/>
    <mergeCell ref="I71:J71"/>
    <mergeCell ref="I72:J72"/>
    <mergeCell ref="B62:C62"/>
    <mergeCell ref="B63:C63"/>
    <mergeCell ref="B78:C78"/>
    <mergeCell ref="B79:C79"/>
    <mergeCell ref="B80:C80"/>
    <mergeCell ref="B81:C81"/>
    <mergeCell ref="B82:C82"/>
    <mergeCell ref="B73:C73"/>
    <mergeCell ref="B74:C74"/>
    <mergeCell ref="B75:C75"/>
    <mergeCell ref="B76:C76"/>
    <mergeCell ref="B77:C77"/>
    <mergeCell ref="B88:C88"/>
    <mergeCell ref="B89:C89"/>
    <mergeCell ref="B90:C90"/>
    <mergeCell ref="B91:C91"/>
    <mergeCell ref="B92:C92"/>
    <mergeCell ref="B83:C83"/>
    <mergeCell ref="B84:C84"/>
    <mergeCell ref="B85:C85"/>
    <mergeCell ref="B86:C86"/>
    <mergeCell ref="B87:C87"/>
    <mergeCell ref="B98:C98"/>
    <mergeCell ref="B99:C99"/>
    <mergeCell ref="B100:C100"/>
    <mergeCell ref="B101:C101"/>
    <mergeCell ref="B102:C102"/>
    <mergeCell ref="B93:C93"/>
    <mergeCell ref="B94:C94"/>
    <mergeCell ref="B95:C95"/>
    <mergeCell ref="B96:C96"/>
    <mergeCell ref="B97:C97"/>
    <mergeCell ref="B113:C113"/>
    <mergeCell ref="B114:C114"/>
    <mergeCell ref="B115:C115"/>
    <mergeCell ref="B108:C108"/>
    <mergeCell ref="B109:C109"/>
    <mergeCell ref="B110:C110"/>
    <mergeCell ref="B111:C111"/>
    <mergeCell ref="B112:C112"/>
    <mergeCell ref="B103:C103"/>
    <mergeCell ref="B104:C104"/>
    <mergeCell ref="B105:C105"/>
    <mergeCell ref="B106:C106"/>
    <mergeCell ref="B107:C107"/>
  </mergeCells>
  <conditionalFormatting sqref="G14:G63">
    <cfRule type="expression" dxfId="40" priority="74">
      <formula>$F14="$"</formula>
    </cfRule>
    <cfRule type="expression" dxfId="39" priority="75">
      <formula>$F14="%"</formula>
    </cfRule>
  </conditionalFormatting>
  <conditionalFormatting sqref="G68:G115">
    <cfRule type="expression" dxfId="38" priority="29">
      <formula>$R68="$"</formula>
    </cfRule>
    <cfRule type="expression" dxfId="37" priority="30">
      <formula>$R68="%"</formula>
    </cfRule>
  </conditionalFormatting>
  <conditionalFormatting sqref="G122:G126">
    <cfRule type="expression" dxfId="36" priority="15">
      <formula>$F122="$"</formula>
    </cfRule>
    <cfRule type="expression" dxfId="35" priority="16">
      <formula>$F122="%"</formula>
    </cfRule>
  </conditionalFormatting>
  <conditionalFormatting sqref="G131:G138">
    <cfRule type="expression" dxfId="34" priority="13">
      <formula>$F131="$"</formula>
    </cfRule>
    <cfRule type="expression" dxfId="33" priority="14">
      <formula>$F131="%"</formula>
    </cfRule>
  </conditionalFormatting>
  <conditionalFormatting sqref="M14:M63">
    <cfRule type="expression" dxfId="32" priority="57">
      <formula>$L14="$"</formula>
    </cfRule>
    <cfRule type="expression" dxfId="31" priority="58">
      <formula>$L14="%"</formula>
    </cfRule>
  </conditionalFormatting>
  <conditionalFormatting sqref="M68:M115">
    <cfRule type="expression" dxfId="30" priority="31">
      <formula>$R68="$"</formula>
    </cfRule>
    <cfRule type="expression" dxfId="29" priority="32">
      <formula>$R68="%"</formula>
    </cfRule>
  </conditionalFormatting>
  <conditionalFormatting sqref="M122:M126">
    <cfRule type="expression" dxfId="28" priority="3">
      <formula>$L122="$"</formula>
    </cfRule>
    <cfRule type="expression" dxfId="27" priority="4">
      <formula>$L122="%"</formula>
    </cfRule>
  </conditionalFormatting>
  <conditionalFormatting sqref="M131:M138">
    <cfRule type="expression" dxfId="26" priority="1">
      <formula>$L131="$"</formula>
    </cfRule>
    <cfRule type="expression" dxfId="25" priority="2">
      <formula>$L131="%"</formula>
    </cfRule>
  </conditionalFormatting>
  <conditionalFormatting sqref="S14:S63">
    <cfRule type="expression" dxfId="24" priority="53">
      <formula>$R14="$"</formula>
    </cfRule>
    <cfRule type="expression" dxfId="23" priority="54">
      <formula>$R14="%"</formula>
    </cfRule>
  </conditionalFormatting>
  <conditionalFormatting sqref="S68:S115">
    <cfRule type="expression" dxfId="22" priority="45">
      <formula>$R68="$"</formula>
    </cfRule>
    <cfRule type="expression" dxfId="21" priority="46">
      <formula>$R68="%"</formula>
    </cfRule>
  </conditionalFormatting>
  <conditionalFormatting sqref="S122:S126">
    <cfRule type="expression" dxfId="20" priority="5">
      <formula>$F122="$"</formula>
    </cfRule>
    <cfRule type="expression" dxfId="19" priority="6">
      <formula>$F122="%"</formula>
    </cfRule>
  </conditionalFormatting>
  <conditionalFormatting sqref="S131:S138">
    <cfRule type="expression" dxfId="18" priority="9">
      <formula>$F131="$"</formula>
    </cfRule>
    <cfRule type="expression" dxfId="17" priority="10">
      <formula>$F131="%"</formula>
    </cfRule>
  </conditionalFormatting>
  <dataValidations xWindow="804" yWindow="518" count="1">
    <dataValidation type="list" allowBlank="1" showInputMessage="1" showErrorMessage="1" sqref="F14:F64 F68:F116 R14:R64 L68:L116 L14:L64 F122:F126 R131:R138 L122:L126 F131:F138 R122:R126 L131:L138" xr:uid="{6D309069-9D70-43C6-AA0C-FCD6FF30D62C}">
      <formula1>"%,$"</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B858B-0C07-4115-8F5D-CE6090C3C227}">
  <sheetPr>
    <tabColor rgb="FFFFF2CC"/>
  </sheetPr>
  <dimension ref="A1:X134"/>
  <sheetViews>
    <sheetView zoomScale="90" zoomScaleNormal="90" workbookViewId="0">
      <pane xSplit="4" ySplit="18" topLeftCell="E19" activePane="bottomRight" state="frozen"/>
      <selection pane="topRight" activeCell="E1" sqref="E1"/>
      <selection pane="bottomLeft" activeCell="A19" sqref="A19"/>
      <selection pane="bottomRight" activeCell="G134" sqref="G134"/>
    </sheetView>
  </sheetViews>
  <sheetFormatPr defaultColWidth="9.21875" defaultRowHeight="14.4" outlineLevelRow="1" outlineLevelCol="1" x14ac:dyDescent="0.3"/>
  <cols>
    <col min="1" max="1" width="30.77734375" style="6" bestFit="1" customWidth="1"/>
    <col min="2" max="2" width="36.21875" style="6" bestFit="1" customWidth="1"/>
    <col min="3" max="3" width="31.5546875" style="6" bestFit="1" customWidth="1"/>
    <col min="4" max="4" width="19.77734375" style="6" customWidth="1"/>
    <col min="5" max="5" width="4.21875" style="6" customWidth="1"/>
    <col min="6" max="6" width="18.44140625" style="6" bestFit="1" customWidth="1"/>
    <col min="7" max="7" width="18.77734375" style="6" bestFit="1" customWidth="1"/>
    <col min="8" max="8" width="13.5546875" style="6" bestFit="1" customWidth="1"/>
    <col min="9" max="9" width="14" style="6" customWidth="1"/>
    <col min="10" max="10" width="28.5546875" style="6" customWidth="1"/>
    <col min="11" max="11" width="11.44140625" style="6" customWidth="1"/>
    <col min="12" max="12" width="18.44140625" style="6" customWidth="1" outlineLevel="1"/>
    <col min="13" max="13" width="18.77734375" style="6" customWidth="1" outlineLevel="1"/>
    <col min="14" max="14" width="13.5546875" style="6" bestFit="1" customWidth="1" outlineLevel="1"/>
    <col min="15" max="15" width="20.44140625" style="6" customWidth="1" outlineLevel="1"/>
    <col min="16" max="16" width="28.77734375" style="6" customWidth="1" outlineLevel="1"/>
    <col min="17" max="17" width="11.44140625" style="6" customWidth="1"/>
    <col min="18" max="18" width="18.44140625" style="6" customWidth="1" outlineLevel="1"/>
    <col min="19" max="19" width="18.77734375" style="6" customWidth="1" outlineLevel="1"/>
    <col min="20" max="21" width="12" style="6" customWidth="1" outlineLevel="1"/>
    <col min="22" max="22" width="24.21875" style="6" customWidth="1" outlineLevel="1"/>
    <col min="23" max="23" width="10.5546875" style="6" customWidth="1"/>
    <col min="24" max="16384" width="9.21875" style="6"/>
  </cols>
  <sheetData>
    <row r="1" spans="1:24" x14ac:dyDescent="0.3">
      <c r="A1" s="136"/>
      <c r="B1" s="103"/>
      <c r="C1" s="136"/>
      <c r="D1" s="136"/>
      <c r="E1" s="136"/>
      <c r="F1" s="136"/>
      <c r="G1" s="136"/>
      <c r="H1" s="136"/>
      <c r="I1" s="136"/>
      <c r="J1" s="136"/>
      <c r="K1" s="136"/>
      <c r="L1" s="136"/>
      <c r="M1" s="136"/>
      <c r="N1" s="136"/>
      <c r="O1" s="136"/>
      <c r="P1" s="136"/>
      <c r="Q1" s="136"/>
      <c r="R1" s="136"/>
      <c r="S1" s="136"/>
      <c r="T1" s="136"/>
      <c r="U1" s="136"/>
      <c r="V1" s="136"/>
      <c r="W1" s="136"/>
      <c r="X1" s="136"/>
    </row>
    <row r="2" spans="1:24" x14ac:dyDescent="0.3">
      <c r="A2" s="136"/>
      <c r="B2" s="103"/>
      <c r="C2" s="136"/>
      <c r="D2" s="136"/>
      <c r="E2" s="136"/>
      <c r="F2" s="384" t="s">
        <v>206</v>
      </c>
      <c r="G2" s="384"/>
      <c r="H2" s="384"/>
      <c r="I2" s="136"/>
      <c r="J2" s="136"/>
      <c r="K2" s="136"/>
      <c r="L2" s="136"/>
      <c r="M2" s="136"/>
      <c r="N2" s="136"/>
      <c r="O2" s="136"/>
      <c r="P2" s="136"/>
      <c r="Q2" s="136"/>
      <c r="R2" s="136"/>
      <c r="S2" s="136"/>
      <c r="T2" s="136"/>
      <c r="U2" s="136"/>
      <c r="V2" s="136"/>
      <c r="W2" s="136"/>
      <c r="X2" s="136"/>
    </row>
    <row r="3" spans="1:24" x14ac:dyDescent="0.3">
      <c r="A3" s="136"/>
      <c r="B3" s="103"/>
      <c r="C3" s="136"/>
      <c r="D3" s="136"/>
      <c r="E3" s="136"/>
      <c r="F3" s="383" t="str">
        <f>IF('2. COA'!C28=0,"",'2. COA'!C28)</f>
        <v>Consultants &amp; Professional Services</v>
      </c>
      <c r="G3" s="383"/>
      <c r="H3" s="241"/>
      <c r="I3" s="136"/>
      <c r="J3" s="136"/>
      <c r="K3" s="136"/>
      <c r="L3" s="136"/>
      <c r="M3" s="136"/>
      <c r="N3" s="136"/>
      <c r="O3" s="136"/>
      <c r="P3" s="136"/>
      <c r="Q3" s="136"/>
      <c r="R3" s="136"/>
      <c r="S3" s="136"/>
      <c r="T3" s="136"/>
      <c r="U3" s="136"/>
      <c r="V3" s="136"/>
      <c r="W3" s="136"/>
      <c r="X3" s="136"/>
    </row>
    <row r="4" spans="1:24" x14ac:dyDescent="0.3">
      <c r="A4" s="136"/>
      <c r="B4" s="103"/>
      <c r="C4" s="136"/>
      <c r="D4" s="136"/>
      <c r="E4" s="136"/>
      <c r="F4" s="383" t="str">
        <f>IF('2. COA'!C29=0,"",'2. COA'!C29)</f>
        <v>Occupancy</v>
      </c>
      <c r="G4" s="383"/>
      <c r="H4" s="238"/>
      <c r="I4" s="136"/>
      <c r="J4" s="136"/>
      <c r="K4" s="136"/>
      <c r="L4" s="136"/>
      <c r="M4" s="136"/>
      <c r="N4" s="136"/>
      <c r="O4" s="136"/>
      <c r="P4" s="136"/>
      <c r="Q4" s="136"/>
      <c r="R4" s="136"/>
      <c r="S4" s="136"/>
      <c r="T4" s="136"/>
      <c r="U4" s="136"/>
      <c r="V4" s="136"/>
      <c r="W4" s="136"/>
      <c r="X4" s="136"/>
    </row>
    <row r="5" spans="1:24" x14ac:dyDescent="0.3">
      <c r="A5" s="136"/>
      <c r="B5" s="103"/>
      <c r="C5" s="136"/>
      <c r="D5" s="136"/>
      <c r="E5" s="136"/>
      <c r="F5" s="383" t="str">
        <f>IF('2. COA'!C30=0,"",'2. COA'!C30)</f>
        <v>Technology</v>
      </c>
      <c r="G5" s="383"/>
      <c r="H5" s="238"/>
      <c r="I5" s="136"/>
      <c r="J5" s="136"/>
      <c r="K5" s="136"/>
      <c r="L5" s="136"/>
      <c r="M5" s="136"/>
      <c r="N5" s="136"/>
      <c r="O5" s="136"/>
      <c r="P5" s="136"/>
      <c r="Q5" s="136"/>
      <c r="R5" s="136"/>
      <c r="S5" s="136"/>
      <c r="T5" s="136"/>
      <c r="U5" s="136"/>
      <c r="V5" s="136"/>
      <c r="W5" s="136"/>
      <c r="X5" s="136"/>
    </row>
    <row r="6" spans="1:24" x14ac:dyDescent="0.3">
      <c r="A6" s="186" t="s">
        <v>78</v>
      </c>
      <c r="B6" s="103"/>
      <c r="C6" s="136"/>
      <c r="D6" s="136"/>
      <c r="E6" s="136"/>
      <c r="F6" s="383" t="str">
        <f>IF('2. COA'!C31=0,"",'2. COA'!C31)</f>
        <v>Program Supplies</v>
      </c>
      <c r="G6" s="383"/>
      <c r="H6" s="238"/>
      <c r="I6" s="136"/>
      <c r="J6" s="136"/>
      <c r="K6" s="136"/>
      <c r="L6" s="136"/>
      <c r="M6" s="136"/>
      <c r="N6" s="136"/>
      <c r="O6" s="136"/>
      <c r="P6" s="136"/>
      <c r="Q6" s="136" t="s">
        <v>70</v>
      </c>
      <c r="R6" s="136"/>
      <c r="S6" s="136"/>
      <c r="T6" s="136"/>
      <c r="U6" s="136"/>
      <c r="V6" s="136"/>
      <c r="W6" s="136" t="s">
        <v>48</v>
      </c>
      <c r="X6" s="136"/>
    </row>
    <row r="7" spans="1:24" ht="15" customHeight="1" x14ac:dyDescent="0.3">
      <c r="A7" s="382" t="s">
        <v>208</v>
      </c>
      <c r="B7" s="382"/>
      <c r="C7" s="382"/>
      <c r="D7" s="200"/>
      <c r="E7" s="200"/>
      <c r="F7" s="383" t="str">
        <f>IF('2. COA'!C32=0,"",'2. COA'!C32)</f>
        <v>Travel, Conferences &amp; Meetings</v>
      </c>
      <c r="G7" s="383"/>
      <c r="H7" s="238"/>
      <c r="I7" s="136"/>
      <c r="J7" s="136"/>
      <c r="K7" s="136"/>
      <c r="L7" s="136"/>
      <c r="M7" s="136"/>
      <c r="N7" s="136"/>
      <c r="O7" s="136"/>
      <c r="P7" s="136"/>
      <c r="Q7" s="136"/>
      <c r="R7" s="136"/>
      <c r="S7" s="136"/>
      <c r="T7" s="136"/>
      <c r="U7" s="136"/>
      <c r="V7" s="136"/>
      <c r="W7" s="136"/>
      <c r="X7" s="136"/>
    </row>
    <row r="8" spans="1:24" x14ac:dyDescent="0.3">
      <c r="A8" s="382"/>
      <c r="B8" s="382"/>
      <c r="C8" s="382"/>
      <c r="D8" s="200"/>
      <c r="E8" s="200"/>
      <c r="F8" s="383" t="str">
        <f>IF('2. COA'!C33=0,"",'2. COA'!C33)</f>
        <v>Marketing &amp; Communications</v>
      </c>
      <c r="G8" s="383"/>
      <c r="H8" s="238"/>
      <c r="I8" s="136"/>
      <c r="J8" s="136"/>
      <c r="K8" s="136"/>
      <c r="L8" s="136"/>
      <c r="M8" s="136"/>
      <c r="N8" s="136"/>
      <c r="O8" s="136"/>
      <c r="P8" s="136"/>
      <c r="Q8" s="136"/>
      <c r="R8" s="136"/>
      <c r="S8" s="136"/>
      <c r="T8" s="136"/>
      <c r="U8" s="136"/>
      <c r="V8" s="136"/>
      <c r="W8" s="136"/>
      <c r="X8" s="136"/>
    </row>
    <row r="9" spans="1:24" ht="16.5" customHeight="1" x14ac:dyDescent="0.3">
      <c r="A9" s="382"/>
      <c r="B9" s="382"/>
      <c r="C9" s="382"/>
      <c r="D9" s="200"/>
      <c r="E9" s="200"/>
      <c r="F9" s="383" t="str">
        <f>IF('2. COA'!C34=0,"",'2. COA'!C34)</f>
        <v>Other</v>
      </c>
      <c r="G9" s="383"/>
      <c r="H9" s="238"/>
      <c r="I9" s="136"/>
      <c r="J9" s="136"/>
      <c r="K9" s="136"/>
      <c r="L9" s="136"/>
      <c r="M9" s="136"/>
      <c r="N9" s="136"/>
      <c r="O9" s="136"/>
      <c r="P9" s="136"/>
      <c r="Q9" s="136"/>
      <c r="R9" s="136"/>
      <c r="S9" s="136"/>
      <c r="T9" s="136"/>
      <c r="U9" s="136"/>
      <c r="V9" s="136"/>
      <c r="W9" s="136"/>
      <c r="X9" s="136"/>
    </row>
    <row r="10" spans="1:24" ht="16.5" customHeight="1" x14ac:dyDescent="0.3">
      <c r="A10" s="382"/>
      <c r="B10" s="382"/>
      <c r="C10" s="382"/>
      <c r="D10" s="136"/>
      <c r="E10" s="136"/>
      <c r="F10" s="383" t="str">
        <f>IF('2. COA'!C35=0,"",'2. COA'!C35)</f>
        <v/>
      </c>
      <c r="G10" s="383"/>
      <c r="H10" s="238"/>
      <c r="I10" s="136"/>
      <c r="J10" s="136"/>
      <c r="K10" s="136"/>
      <c r="L10" s="136"/>
      <c r="M10" s="136"/>
      <c r="N10" s="136"/>
      <c r="O10" s="136"/>
      <c r="P10" s="136"/>
      <c r="Q10" s="136"/>
      <c r="R10" s="136"/>
      <c r="S10" s="136"/>
      <c r="T10" s="136"/>
      <c r="U10" s="136"/>
      <c r="V10" s="136"/>
      <c r="W10" s="136"/>
      <c r="X10" s="136"/>
    </row>
    <row r="11" spans="1:24" ht="16.5" customHeight="1" x14ac:dyDescent="0.3">
      <c r="A11" s="382"/>
      <c r="B11" s="382"/>
      <c r="C11" s="382"/>
      <c r="D11" s="136"/>
      <c r="E11" s="136"/>
      <c r="F11" s="383" t="str">
        <f>IF('2. COA'!C36=0,"",'2. COA'!C36)</f>
        <v/>
      </c>
      <c r="G11" s="383"/>
      <c r="H11" s="238"/>
      <c r="I11" s="136"/>
      <c r="J11" s="136"/>
      <c r="K11" s="136"/>
      <c r="L11" s="136"/>
      <c r="M11" s="136"/>
      <c r="N11" s="136"/>
      <c r="O11" s="136"/>
      <c r="P11" s="136"/>
      <c r="Q11" s="136"/>
      <c r="R11" s="136"/>
      <c r="S11" s="136"/>
      <c r="T11" s="136"/>
      <c r="U11" s="136"/>
      <c r="V11" s="136"/>
      <c r="W11" s="136"/>
      <c r="X11" s="136"/>
    </row>
    <row r="12" spans="1:24" ht="16.5" customHeight="1" x14ac:dyDescent="0.3">
      <c r="A12" s="382"/>
      <c r="B12" s="382"/>
      <c r="C12" s="382"/>
      <c r="D12" s="136"/>
      <c r="E12" s="136"/>
      <c r="F12" s="383" t="str">
        <f>IF('2. COA'!C37=0,"",'2. COA'!C37)</f>
        <v/>
      </c>
      <c r="G12" s="383"/>
      <c r="H12" s="238"/>
      <c r="I12" s="136"/>
      <c r="J12" s="136"/>
      <c r="K12" s="136"/>
      <c r="L12" s="136"/>
      <c r="M12" s="136"/>
      <c r="N12" s="136"/>
      <c r="O12" s="136"/>
      <c r="P12" s="136"/>
      <c r="Q12" s="136"/>
      <c r="R12" s="136"/>
      <c r="S12" s="136"/>
      <c r="T12" s="136"/>
      <c r="U12" s="136"/>
      <c r="V12" s="136"/>
      <c r="W12" s="136"/>
      <c r="X12" s="136"/>
    </row>
    <row r="13" spans="1:24" ht="16.5" customHeight="1" x14ac:dyDescent="0.3">
      <c r="A13" s="382"/>
      <c r="B13" s="382"/>
      <c r="C13" s="382"/>
      <c r="D13" s="136"/>
      <c r="E13" s="136"/>
      <c r="F13" s="383" t="str">
        <f>IF('2. COA'!C38=0,"",'2. COA'!C38)</f>
        <v/>
      </c>
      <c r="G13" s="383"/>
      <c r="H13" s="238"/>
      <c r="I13" s="136"/>
      <c r="J13" s="136"/>
      <c r="K13" s="136"/>
      <c r="L13" s="136"/>
      <c r="M13" s="136"/>
      <c r="N13" s="136"/>
      <c r="O13" s="136"/>
      <c r="P13" s="136"/>
      <c r="Q13" s="136"/>
      <c r="R13" s="136"/>
      <c r="S13" s="136"/>
      <c r="T13" s="136"/>
      <c r="U13" s="136"/>
      <c r="V13" s="136"/>
      <c r="W13" s="136"/>
      <c r="X13" s="136"/>
    </row>
    <row r="14" spans="1:24" ht="16.5" customHeight="1" x14ac:dyDescent="0.3">
      <c r="A14" s="382"/>
      <c r="B14" s="382"/>
      <c r="C14" s="382"/>
      <c r="D14" s="136"/>
      <c r="E14" s="136"/>
      <c r="F14" s="383" t="str">
        <f>IF('2. COA'!C39=0,"",'2. COA'!C39)</f>
        <v/>
      </c>
      <c r="G14" s="383"/>
      <c r="H14" s="246"/>
      <c r="I14" s="136"/>
      <c r="J14" s="136"/>
      <c r="K14" s="136"/>
      <c r="L14" s="136"/>
      <c r="M14" s="136"/>
      <c r="N14" s="136"/>
      <c r="O14" s="136"/>
      <c r="P14" s="136"/>
      <c r="Q14" s="136"/>
      <c r="R14" s="136"/>
      <c r="S14" s="136"/>
      <c r="T14" s="136"/>
      <c r="U14" s="136"/>
      <c r="V14" s="136"/>
      <c r="W14" s="136"/>
      <c r="X14" s="136"/>
    </row>
    <row r="15" spans="1:24" ht="16.5" customHeight="1" x14ac:dyDescent="0.3">
      <c r="A15" s="382"/>
      <c r="B15" s="382"/>
      <c r="C15" s="382"/>
      <c r="D15" s="136"/>
      <c r="E15" s="136"/>
      <c r="F15" s="207"/>
      <c r="G15" s="207"/>
      <c r="H15" s="136"/>
      <c r="I15" s="136"/>
      <c r="J15" s="136"/>
      <c r="K15" s="136"/>
      <c r="L15" s="136"/>
      <c r="M15" s="136"/>
      <c r="N15" s="136"/>
      <c r="O15" s="136"/>
      <c r="P15" s="136"/>
      <c r="Q15" s="136"/>
      <c r="R15" s="136"/>
      <c r="S15" s="136"/>
      <c r="T15" s="136"/>
      <c r="U15" s="136"/>
      <c r="V15" s="136"/>
      <c r="W15" s="136"/>
      <c r="X15" s="136"/>
    </row>
    <row r="16" spans="1:24" ht="24" customHeight="1" x14ac:dyDescent="0.3">
      <c r="A16" s="206"/>
      <c r="B16" s="206"/>
      <c r="C16" s="206"/>
      <c r="D16" s="136"/>
      <c r="E16" s="136"/>
      <c r="F16" s="367" t="str">
        <f>IF('1. Scenario Descriptions'!$D$12=0,"",'1. Scenario Descriptions'!$D$12)</f>
        <v/>
      </c>
      <c r="G16" s="368"/>
      <c r="H16" s="368"/>
      <c r="I16" s="368"/>
      <c r="J16" s="369"/>
      <c r="K16" s="136"/>
      <c r="L16" s="361" t="str">
        <f>IF('1. Scenario Descriptions'!$E$12=0,"",'1. Scenario Descriptions'!$E$12)</f>
        <v/>
      </c>
      <c r="M16" s="362"/>
      <c r="N16" s="362"/>
      <c r="O16" s="362"/>
      <c r="P16" s="363"/>
      <c r="Q16" s="136"/>
      <c r="R16" s="352" t="str">
        <f>IF('1. Scenario Descriptions'!$F$12=0,"",'1. Scenario Descriptions'!$F$12)</f>
        <v/>
      </c>
      <c r="S16" s="353"/>
      <c r="T16" s="353"/>
      <c r="U16" s="353"/>
      <c r="V16" s="354"/>
      <c r="W16" s="136"/>
      <c r="X16" s="136"/>
    </row>
    <row r="17" spans="1:24" ht="24" customHeight="1" x14ac:dyDescent="0.3">
      <c r="A17" s="206"/>
      <c r="B17" s="206"/>
      <c r="C17" s="206"/>
      <c r="D17" s="103" t="s">
        <v>74</v>
      </c>
      <c r="E17" s="136"/>
      <c r="F17" s="385" t="str">
        <f>IF('1. Scenario Descriptions'!D16=0, "", '1. Scenario Descriptions'!D16)</f>
        <v/>
      </c>
      <c r="G17" s="386"/>
      <c r="H17" s="386"/>
      <c r="I17" s="386"/>
      <c r="J17" s="387"/>
      <c r="K17" s="136"/>
      <c r="L17" s="385" t="str">
        <f>IF('1. Scenario Descriptions'!E16=0, "", '1. Scenario Descriptions'!E16)</f>
        <v/>
      </c>
      <c r="M17" s="386"/>
      <c r="N17" s="386"/>
      <c r="O17" s="386"/>
      <c r="P17" s="387"/>
      <c r="Q17" s="136"/>
      <c r="R17" s="385" t="str">
        <f>IF('1. Scenario Descriptions'!F16=0, "", '1. Scenario Descriptions'!F16)</f>
        <v/>
      </c>
      <c r="S17" s="386"/>
      <c r="T17" s="386"/>
      <c r="U17" s="386"/>
      <c r="V17" s="387"/>
      <c r="W17" s="136"/>
      <c r="X17" s="136"/>
    </row>
    <row r="18" spans="1:24" ht="24" customHeight="1" x14ac:dyDescent="0.3">
      <c r="A18" s="136"/>
      <c r="B18" s="136"/>
      <c r="C18" s="136"/>
      <c r="D18" s="103" t="s">
        <v>76</v>
      </c>
      <c r="E18" s="136"/>
      <c r="F18" s="385" t="str">
        <f>IF('1. Scenario Descriptions'!D17=0, "", '1. Scenario Descriptions'!D17)</f>
        <v/>
      </c>
      <c r="G18" s="386"/>
      <c r="H18" s="386"/>
      <c r="I18" s="386"/>
      <c r="J18" s="387"/>
      <c r="K18" s="136"/>
      <c r="L18" s="385" t="str">
        <f>IF('1. Scenario Descriptions'!E17=0, "", '1. Scenario Descriptions'!E17)</f>
        <v/>
      </c>
      <c r="M18" s="386"/>
      <c r="N18" s="386"/>
      <c r="O18" s="386"/>
      <c r="P18" s="387"/>
      <c r="Q18" s="136"/>
      <c r="R18" s="385" t="str">
        <f>IF('1. Scenario Descriptions'!F17=0, "", '1. Scenario Descriptions'!F17)</f>
        <v/>
      </c>
      <c r="S18" s="386"/>
      <c r="T18" s="386"/>
      <c r="U18" s="386"/>
      <c r="V18" s="387"/>
      <c r="W18" s="136"/>
      <c r="X18" s="136"/>
    </row>
    <row r="19" spans="1:24" ht="24" customHeight="1" x14ac:dyDescent="0.3">
      <c r="A19" s="136"/>
      <c r="B19" s="136"/>
      <c r="C19" s="136"/>
      <c r="D19" s="136"/>
      <c r="E19" s="136"/>
      <c r="F19" s="137"/>
      <c r="G19" s="137"/>
      <c r="H19" s="137"/>
      <c r="I19" s="137"/>
      <c r="J19" s="137"/>
      <c r="K19" s="136"/>
      <c r="L19" s="137"/>
      <c r="M19" s="137"/>
      <c r="N19" s="137"/>
      <c r="O19" s="137"/>
      <c r="P19" s="137"/>
      <c r="Q19" s="136"/>
      <c r="R19" s="137"/>
      <c r="S19" s="137"/>
      <c r="T19" s="137"/>
      <c r="U19" s="137"/>
      <c r="V19" s="137"/>
      <c r="W19" s="136"/>
      <c r="X19" s="136"/>
    </row>
    <row r="20" spans="1:24" ht="15" x14ac:dyDescent="0.35">
      <c r="A20" s="136"/>
      <c r="B20" s="203" t="s">
        <v>79</v>
      </c>
      <c r="C20" s="204" t="s">
        <v>66</v>
      </c>
      <c r="D20" s="132" t="s">
        <v>207</v>
      </c>
      <c r="E20" s="136"/>
      <c r="F20" s="203" t="s">
        <v>95</v>
      </c>
      <c r="G20" s="204" t="s">
        <v>91</v>
      </c>
      <c r="H20" s="204" t="s">
        <v>68</v>
      </c>
      <c r="I20" s="204" t="s">
        <v>96</v>
      </c>
      <c r="J20" s="205" t="s">
        <v>52</v>
      </c>
      <c r="K20" s="136"/>
      <c r="L20" s="203" t="s">
        <v>95</v>
      </c>
      <c r="M20" s="204" t="s">
        <v>91</v>
      </c>
      <c r="N20" s="204" t="s">
        <v>68</v>
      </c>
      <c r="O20" s="204" t="s">
        <v>96</v>
      </c>
      <c r="P20" s="205" t="s">
        <v>52</v>
      </c>
      <c r="Q20" s="136"/>
      <c r="R20" s="203" t="s">
        <v>95</v>
      </c>
      <c r="S20" s="204" t="s">
        <v>91</v>
      </c>
      <c r="T20" s="204" t="s">
        <v>68</v>
      </c>
      <c r="U20" s="204" t="s">
        <v>96</v>
      </c>
      <c r="V20" s="205" t="s">
        <v>52</v>
      </c>
      <c r="W20" s="136"/>
      <c r="X20" s="136"/>
    </row>
    <row r="21" spans="1:24" ht="15" x14ac:dyDescent="0.35">
      <c r="A21" s="136"/>
      <c r="B21" s="239"/>
      <c r="C21" s="260"/>
      <c r="D21" s="241"/>
      <c r="E21" s="136"/>
      <c r="F21" s="242"/>
      <c r="G21" s="243"/>
      <c r="H21" s="244">
        <f>IF($F21="%",$D21*(1+$G21),$D21+$G21)</f>
        <v>0</v>
      </c>
      <c r="I21" s="244">
        <f>IF($F21="%",$D21*($G21),$G21)</f>
        <v>0</v>
      </c>
      <c r="J21" s="245"/>
      <c r="K21" s="136"/>
      <c r="L21" s="242"/>
      <c r="M21" s="243"/>
      <c r="N21" s="244">
        <f>IF($L21="%",$D21*(1+$M21),$D21+$M21)</f>
        <v>0</v>
      </c>
      <c r="O21" s="244">
        <f>IF($L21="%",$D21*($M21),$M21)</f>
        <v>0</v>
      </c>
      <c r="P21" s="245"/>
      <c r="Q21" s="136"/>
      <c r="R21" s="242"/>
      <c r="S21" s="243"/>
      <c r="T21" s="244">
        <f>IF($R21="%",$D21*(1+$S21),$D21+$S21)</f>
        <v>0</v>
      </c>
      <c r="U21" s="244">
        <f>IF($R21="%",$D21*($S21),$S21)</f>
        <v>0</v>
      </c>
      <c r="V21" s="245"/>
      <c r="W21" s="136"/>
      <c r="X21" s="136"/>
    </row>
    <row r="22" spans="1:24" ht="15" x14ac:dyDescent="0.35">
      <c r="A22" s="136"/>
      <c r="B22" s="236"/>
      <c r="C22" s="260"/>
      <c r="D22" s="238"/>
      <c r="E22" s="136"/>
      <c r="F22" s="232"/>
      <c r="G22" s="233"/>
      <c r="H22" s="234">
        <f t="shared" ref="H22:H85" si="0">IF($F22="%",$D22*(1+$G22),$D22+$G22)</f>
        <v>0</v>
      </c>
      <c r="I22" s="234">
        <f t="shared" ref="I22:I85" si="1">IF($F22="%",$D22*($G22),$G22)</f>
        <v>0</v>
      </c>
      <c r="J22" s="235"/>
      <c r="K22" s="136"/>
      <c r="L22" s="232"/>
      <c r="M22" s="233"/>
      <c r="N22" s="234">
        <f t="shared" ref="N22:N85" si="2">IF($L22="%",$D22*(1+$M22),$D22+$M22)</f>
        <v>0</v>
      </c>
      <c r="O22" s="234">
        <f t="shared" ref="O22:O85" si="3">IF($L22="%",$D22*($M22),$M22)</f>
        <v>0</v>
      </c>
      <c r="P22" s="235"/>
      <c r="Q22" s="136"/>
      <c r="R22" s="232"/>
      <c r="S22" s="233"/>
      <c r="T22" s="234">
        <f t="shared" ref="T22:T85" si="4">IF($R22="%",$D22*(1+$S22),$D22+$S22)</f>
        <v>0</v>
      </c>
      <c r="U22" s="234">
        <f t="shared" ref="U22:U85" si="5">IF($R22="%",$D22*($S22),$S22)</f>
        <v>0</v>
      </c>
      <c r="V22" s="235"/>
      <c r="W22" s="136"/>
      <c r="X22" s="136"/>
    </row>
    <row r="23" spans="1:24" ht="15" x14ac:dyDescent="0.35">
      <c r="A23" s="136"/>
      <c r="B23" s="236"/>
      <c r="C23" s="260"/>
      <c r="D23" s="238"/>
      <c r="E23" s="136"/>
      <c r="F23" s="232"/>
      <c r="G23" s="233"/>
      <c r="H23" s="234">
        <f t="shared" si="0"/>
        <v>0</v>
      </c>
      <c r="I23" s="234">
        <f t="shared" si="1"/>
        <v>0</v>
      </c>
      <c r="J23" s="235"/>
      <c r="K23" s="136"/>
      <c r="L23" s="232"/>
      <c r="M23" s="233"/>
      <c r="N23" s="234">
        <f t="shared" si="2"/>
        <v>0</v>
      </c>
      <c r="O23" s="234">
        <f t="shared" si="3"/>
        <v>0</v>
      </c>
      <c r="P23" s="235"/>
      <c r="Q23" s="136"/>
      <c r="R23" s="232"/>
      <c r="S23" s="233"/>
      <c r="T23" s="234">
        <f t="shared" si="4"/>
        <v>0</v>
      </c>
      <c r="U23" s="234">
        <f t="shared" si="5"/>
        <v>0</v>
      </c>
      <c r="V23" s="235"/>
      <c r="W23" s="136"/>
      <c r="X23" s="136"/>
    </row>
    <row r="24" spans="1:24" ht="15" x14ac:dyDescent="0.35">
      <c r="A24" s="136"/>
      <c r="B24" s="236"/>
      <c r="C24" s="260"/>
      <c r="D24" s="238"/>
      <c r="E24" s="136"/>
      <c r="F24" s="232"/>
      <c r="G24" s="233"/>
      <c r="H24" s="234">
        <f t="shared" si="0"/>
        <v>0</v>
      </c>
      <c r="I24" s="234">
        <f t="shared" si="1"/>
        <v>0</v>
      </c>
      <c r="J24" s="235"/>
      <c r="K24" s="136"/>
      <c r="L24" s="232"/>
      <c r="M24" s="233"/>
      <c r="N24" s="234">
        <f t="shared" si="2"/>
        <v>0</v>
      </c>
      <c r="O24" s="234">
        <f t="shared" si="3"/>
        <v>0</v>
      </c>
      <c r="P24" s="235"/>
      <c r="Q24" s="136"/>
      <c r="R24" s="232"/>
      <c r="S24" s="233"/>
      <c r="T24" s="234">
        <f t="shared" si="4"/>
        <v>0</v>
      </c>
      <c r="U24" s="234">
        <f t="shared" si="5"/>
        <v>0</v>
      </c>
      <c r="V24" s="235"/>
      <c r="W24" s="136"/>
      <c r="X24" s="136"/>
    </row>
    <row r="25" spans="1:24" ht="15" x14ac:dyDescent="0.35">
      <c r="A25" s="136"/>
      <c r="B25" s="236"/>
      <c r="C25" s="260"/>
      <c r="D25" s="238"/>
      <c r="E25" s="136"/>
      <c r="F25" s="232"/>
      <c r="G25" s="233"/>
      <c r="H25" s="234">
        <f t="shared" si="0"/>
        <v>0</v>
      </c>
      <c r="I25" s="234">
        <f t="shared" si="1"/>
        <v>0</v>
      </c>
      <c r="J25" s="235"/>
      <c r="K25" s="136"/>
      <c r="L25" s="232"/>
      <c r="M25" s="233"/>
      <c r="N25" s="234">
        <f t="shared" si="2"/>
        <v>0</v>
      </c>
      <c r="O25" s="234">
        <f t="shared" si="3"/>
        <v>0</v>
      </c>
      <c r="P25" s="235"/>
      <c r="Q25" s="136"/>
      <c r="R25" s="232"/>
      <c r="S25" s="233"/>
      <c r="T25" s="234">
        <f t="shared" si="4"/>
        <v>0</v>
      </c>
      <c r="U25" s="234">
        <f t="shared" si="5"/>
        <v>0</v>
      </c>
      <c r="V25" s="235"/>
      <c r="W25" s="136"/>
      <c r="X25" s="136"/>
    </row>
    <row r="26" spans="1:24" ht="15" x14ac:dyDescent="0.35">
      <c r="A26" s="136"/>
      <c r="B26" s="236"/>
      <c r="C26" s="260"/>
      <c r="D26" s="238"/>
      <c r="E26" s="136"/>
      <c r="F26" s="232"/>
      <c r="G26" s="233"/>
      <c r="H26" s="234">
        <f t="shared" si="0"/>
        <v>0</v>
      </c>
      <c r="I26" s="234">
        <f t="shared" si="1"/>
        <v>0</v>
      </c>
      <c r="J26" s="235"/>
      <c r="K26" s="136"/>
      <c r="L26" s="232"/>
      <c r="M26" s="233"/>
      <c r="N26" s="234">
        <f t="shared" si="2"/>
        <v>0</v>
      </c>
      <c r="O26" s="234">
        <f t="shared" si="3"/>
        <v>0</v>
      </c>
      <c r="P26" s="235"/>
      <c r="Q26" s="136"/>
      <c r="R26" s="232"/>
      <c r="S26" s="233"/>
      <c r="T26" s="234">
        <f t="shared" si="4"/>
        <v>0</v>
      </c>
      <c r="U26" s="234">
        <f t="shared" si="5"/>
        <v>0</v>
      </c>
      <c r="V26" s="235"/>
      <c r="W26" s="136"/>
      <c r="X26" s="136"/>
    </row>
    <row r="27" spans="1:24" ht="15" x14ac:dyDescent="0.35">
      <c r="A27" s="136"/>
      <c r="B27" s="236"/>
      <c r="C27" s="260"/>
      <c r="D27" s="238"/>
      <c r="E27" s="136"/>
      <c r="F27" s="232"/>
      <c r="G27" s="233"/>
      <c r="H27" s="234">
        <f t="shared" si="0"/>
        <v>0</v>
      </c>
      <c r="I27" s="234">
        <f t="shared" si="1"/>
        <v>0</v>
      </c>
      <c r="J27" s="235"/>
      <c r="K27" s="136"/>
      <c r="L27" s="232"/>
      <c r="M27" s="233"/>
      <c r="N27" s="234">
        <f t="shared" si="2"/>
        <v>0</v>
      </c>
      <c r="O27" s="234">
        <f t="shared" si="3"/>
        <v>0</v>
      </c>
      <c r="P27" s="235"/>
      <c r="Q27" s="136"/>
      <c r="R27" s="232"/>
      <c r="S27" s="233"/>
      <c r="T27" s="234">
        <f t="shared" si="4"/>
        <v>0</v>
      </c>
      <c r="U27" s="234">
        <f t="shared" si="5"/>
        <v>0</v>
      </c>
      <c r="V27" s="235"/>
      <c r="W27" s="136"/>
      <c r="X27" s="136"/>
    </row>
    <row r="28" spans="1:24" ht="15" x14ac:dyDescent="0.35">
      <c r="A28" s="136"/>
      <c r="B28" s="236"/>
      <c r="C28" s="260"/>
      <c r="D28" s="238"/>
      <c r="E28" s="136"/>
      <c r="F28" s="232"/>
      <c r="G28" s="233"/>
      <c r="H28" s="234">
        <f t="shared" si="0"/>
        <v>0</v>
      </c>
      <c r="I28" s="234">
        <f t="shared" si="1"/>
        <v>0</v>
      </c>
      <c r="J28" s="235"/>
      <c r="K28" s="136"/>
      <c r="L28" s="232"/>
      <c r="M28" s="233"/>
      <c r="N28" s="234">
        <f t="shared" si="2"/>
        <v>0</v>
      </c>
      <c r="O28" s="234">
        <f t="shared" si="3"/>
        <v>0</v>
      </c>
      <c r="P28" s="235"/>
      <c r="Q28" s="136"/>
      <c r="R28" s="232"/>
      <c r="S28" s="233"/>
      <c r="T28" s="234">
        <f t="shared" si="4"/>
        <v>0</v>
      </c>
      <c r="U28" s="234">
        <f t="shared" si="5"/>
        <v>0</v>
      </c>
      <c r="V28" s="235"/>
      <c r="W28" s="136"/>
      <c r="X28" s="136"/>
    </row>
    <row r="29" spans="1:24" ht="15" x14ac:dyDescent="0.35">
      <c r="A29" s="136"/>
      <c r="B29" s="236"/>
      <c r="C29" s="260"/>
      <c r="D29" s="238"/>
      <c r="E29" s="136"/>
      <c r="F29" s="232"/>
      <c r="G29" s="233"/>
      <c r="H29" s="234">
        <f t="shared" si="0"/>
        <v>0</v>
      </c>
      <c r="I29" s="234">
        <f t="shared" si="1"/>
        <v>0</v>
      </c>
      <c r="J29" s="235"/>
      <c r="K29" s="136"/>
      <c r="L29" s="232"/>
      <c r="M29" s="233"/>
      <c r="N29" s="234">
        <f t="shared" si="2"/>
        <v>0</v>
      </c>
      <c r="O29" s="234">
        <f t="shared" si="3"/>
        <v>0</v>
      </c>
      <c r="P29" s="235"/>
      <c r="Q29" s="136"/>
      <c r="R29" s="232"/>
      <c r="S29" s="233"/>
      <c r="T29" s="234">
        <f t="shared" si="4"/>
        <v>0</v>
      </c>
      <c r="U29" s="234">
        <f t="shared" si="5"/>
        <v>0</v>
      </c>
      <c r="V29" s="235"/>
      <c r="W29" s="136"/>
      <c r="X29" s="136"/>
    </row>
    <row r="30" spans="1:24" ht="15" x14ac:dyDescent="0.35">
      <c r="A30" s="136"/>
      <c r="B30" s="236"/>
      <c r="C30" s="260"/>
      <c r="D30" s="238"/>
      <c r="E30" s="136"/>
      <c r="F30" s="232"/>
      <c r="G30" s="233"/>
      <c r="H30" s="234">
        <f t="shared" si="0"/>
        <v>0</v>
      </c>
      <c r="I30" s="234">
        <f t="shared" si="1"/>
        <v>0</v>
      </c>
      <c r="J30" s="235"/>
      <c r="K30" s="136"/>
      <c r="L30" s="232"/>
      <c r="M30" s="233"/>
      <c r="N30" s="234">
        <f t="shared" si="2"/>
        <v>0</v>
      </c>
      <c r="O30" s="234">
        <f t="shared" si="3"/>
        <v>0</v>
      </c>
      <c r="P30" s="235"/>
      <c r="Q30" s="136"/>
      <c r="R30" s="232"/>
      <c r="S30" s="233"/>
      <c r="T30" s="234">
        <f t="shared" si="4"/>
        <v>0</v>
      </c>
      <c r="U30" s="234">
        <f t="shared" si="5"/>
        <v>0</v>
      </c>
      <c r="V30" s="235"/>
      <c r="W30" s="136"/>
      <c r="X30" s="136"/>
    </row>
    <row r="31" spans="1:24" ht="15" x14ac:dyDescent="0.35">
      <c r="A31" s="136"/>
      <c r="B31" s="236"/>
      <c r="C31" s="260"/>
      <c r="D31" s="238"/>
      <c r="E31" s="136"/>
      <c r="F31" s="232"/>
      <c r="G31" s="233"/>
      <c r="H31" s="234">
        <f t="shared" si="0"/>
        <v>0</v>
      </c>
      <c r="I31" s="234">
        <f t="shared" si="1"/>
        <v>0</v>
      </c>
      <c r="J31" s="235"/>
      <c r="K31" s="136"/>
      <c r="L31" s="232"/>
      <c r="M31" s="233"/>
      <c r="N31" s="234">
        <f t="shared" si="2"/>
        <v>0</v>
      </c>
      <c r="O31" s="234">
        <f t="shared" si="3"/>
        <v>0</v>
      </c>
      <c r="P31" s="235"/>
      <c r="Q31" s="136"/>
      <c r="R31" s="232"/>
      <c r="S31" s="233"/>
      <c r="T31" s="234">
        <f t="shared" si="4"/>
        <v>0</v>
      </c>
      <c r="U31" s="234">
        <f t="shared" si="5"/>
        <v>0</v>
      </c>
      <c r="V31" s="235"/>
      <c r="W31" s="136"/>
      <c r="X31" s="136"/>
    </row>
    <row r="32" spans="1:24" ht="15" x14ac:dyDescent="0.35">
      <c r="A32" s="136"/>
      <c r="B32" s="236"/>
      <c r="C32" s="260"/>
      <c r="D32" s="238"/>
      <c r="E32" s="136"/>
      <c r="F32" s="232"/>
      <c r="G32" s="233"/>
      <c r="H32" s="234">
        <f t="shared" si="0"/>
        <v>0</v>
      </c>
      <c r="I32" s="234">
        <f t="shared" si="1"/>
        <v>0</v>
      </c>
      <c r="J32" s="235"/>
      <c r="K32" s="136"/>
      <c r="L32" s="232"/>
      <c r="M32" s="233"/>
      <c r="N32" s="234">
        <f t="shared" si="2"/>
        <v>0</v>
      </c>
      <c r="O32" s="234">
        <f t="shared" si="3"/>
        <v>0</v>
      </c>
      <c r="P32" s="235"/>
      <c r="Q32" s="136"/>
      <c r="R32" s="232"/>
      <c r="S32" s="233"/>
      <c r="T32" s="234">
        <f t="shared" si="4"/>
        <v>0</v>
      </c>
      <c r="U32" s="234">
        <f t="shared" si="5"/>
        <v>0</v>
      </c>
      <c r="V32" s="235"/>
      <c r="W32" s="136"/>
      <c r="X32" s="136"/>
    </row>
    <row r="33" spans="1:24" ht="15" x14ac:dyDescent="0.35">
      <c r="A33" s="136"/>
      <c r="B33" s="236"/>
      <c r="C33" s="260"/>
      <c r="D33" s="238"/>
      <c r="E33" s="136"/>
      <c r="F33" s="232"/>
      <c r="G33" s="233"/>
      <c r="H33" s="234">
        <f t="shared" si="0"/>
        <v>0</v>
      </c>
      <c r="I33" s="234">
        <f t="shared" si="1"/>
        <v>0</v>
      </c>
      <c r="J33" s="235"/>
      <c r="K33" s="136"/>
      <c r="L33" s="232"/>
      <c r="M33" s="233"/>
      <c r="N33" s="234">
        <f t="shared" si="2"/>
        <v>0</v>
      </c>
      <c r="O33" s="234">
        <f t="shared" si="3"/>
        <v>0</v>
      </c>
      <c r="P33" s="235"/>
      <c r="Q33" s="136"/>
      <c r="R33" s="232"/>
      <c r="S33" s="233"/>
      <c r="T33" s="234">
        <f t="shared" si="4"/>
        <v>0</v>
      </c>
      <c r="U33" s="234">
        <f t="shared" si="5"/>
        <v>0</v>
      </c>
      <c r="V33" s="235"/>
      <c r="W33" s="136"/>
      <c r="X33" s="136"/>
    </row>
    <row r="34" spans="1:24" ht="15" x14ac:dyDescent="0.35">
      <c r="A34" s="136"/>
      <c r="B34" s="236"/>
      <c r="C34" s="260"/>
      <c r="D34" s="238"/>
      <c r="E34" s="136"/>
      <c r="F34" s="232"/>
      <c r="G34" s="233"/>
      <c r="H34" s="234">
        <f t="shared" si="0"/>
        <v>0</v>
      </c>
      <c r="I34" s="234">
        <f t="shared" si="1"/>
        <v>0</v>
      </c>
      <c r="J34" s="235"/>
      <c r="K34" s="136"/>
      <c r="L34" s="232"/>
      <c r="M34" s="233"/>
      <c r="N34" s="234">
        <f t="shared" si="2"/>
        <v>0</v>
      </c>
      <c r="O34" s="234">
        <f t="shared" si="3"/>
        <v>0</v>
      </c>
      <c r="P34" s="235"/>
      <c r="Q34" s="136"/>
      <c r="R34" s="232"/>
      <c r="S34" s="233"/>
      <c r="T34" s="234">
        <f t="shared" si="4"/>
        <v>0</v>
      </c>
      <c r="U34" s="234">
        <f t="shared" si="5"/>
        <v>0</v>
      </c>
      <c r="V34" s="235"/>
      <c r="W34" s="136"/>
      <c r="X34" s="136"/>
    </row>
    <row r="35" spans="1:24" ht="15" x14ac:dyDescent="0.35">
      <c r="A35" s="136"/>
      <c r="B35" s="236"/>
      <c r="C35" s="260"/>
      <c r="D35" s="238"/>
      <c r="E35" s="136"/>
      <c r="F35" s="232"/>
      <c r="G35" s="233"/>
      <c r="H35" s="234">
        <f t="shared" si="0"/>
        <v>0</v>
      </c>
      <c r="I35" s="234">
        <f t="shared" si="1"/>
        <v>0</v>
      </c>
      <c r="J35" s="235"/>
      <c r="K35" s="136"/>
      <c r="L35" s="232"/>
      <c r="M35" s="233"/>
      <c r="N35" s="234">
        <f t="shared" si="2"/>
        <v>0</v>
      </c>
      <c r="O35" s="234">
        <f t="shared" si="3"/>
        <v>0</v>
      </c>
      <c r="P35" s="235"/>
      <c r="Q35" s="136"/>
      <c r="R35" s="232"/>
      <c r="S35" s="233"/>
      <c r="T35" s="234">
        <f t="shared" si="4"/>
        <v>0</v>
      </c>
      <c r="U35" s="234">
        <f t="shared" si="5"/>
        <v>0</v>
      </c>
      <c r="V35" s="235"/>
      <c r="W35" s="136"/>
      <c r="X35" s="136"/>
    </row>
    <row r="36" spans="1:24" ht="15" x14ac:dyDescent="0.35">
      <c r="A36" s="136"/>
      <c r="B36" s="236"/>
      <c r="C36" s="260"/>
      <c r="D36" s="238"/>
      <c r="E36" s="136"/>
      <c r="F36" s="232"/>
      <c r="G36" s="233"/>
      <c r="H36" s="234">
        <f t="shared" si="0"/>
        <v>0</v>
      </c>
      <c r="I36" s="234">
        <f t="shared" si="1"/>
        <v>0</v>
      </c>
      <c r="J36" s="235"/>
      <c r="K36" s="136"/>
      <c r="L36" s="232"/>
      <c r="M36" s="233"/>
      <c r="N36" s="234">
        <f t="shared" si="2"/>
        <v>0</v>
      </c>
      <c r="O36" s="234">
        <f t="shared" si="3"/>
        <v>0</v>
      </c>
      <c r="P36" s="235"/>
      <c r="Q36" s="136"/>
      <c r="R36" s="232"/>
      <c r="S36" s="233"/>
      <c r="T36" s="234">
        <f t="shared" si="4"/>
        <v>0</v>
      </c>
      <c r="U36" s="234">
        <f t="shared" si="5"/>
        <v>0</v>
      </c>
      <c r="V36" s="235"/>
      <c r="W36" s="136"/>
      <c r="X36" s="136"/>
    </row>
    <row r="37" spans="1:24" ht="15" x14ac:dyDescent="0.35">
      <c r="A37" s="136"/>
      <c r="B37" s="236"/>
      <c r="C37" s="260"/>
      <c r="D37" s="238"/>
      <c r="E37" s="136"/>
      <c r="F37" s="232"/>
      <c r="G37" s="233"/>
      <c r="H37" s="234">
        <f t="shared" si="0"/>
        <v>0</v>
      </c>
      <c r="I37" s="234">
        <f t="shared" si="1"/>
        <v>0</v>
      </c>
      <c r="J37" s="235"/>
      <c r="K37" s="136"/>
      <c r="L37" s="232"/>
      <c r="M37" s="233"/>
      <c r="N37" s="234">
        <f t="shared" si="2"/>
        <v>0</v>
      </c>
      <c r="O37" s="234">
        <f t="shared" si="3"/>
        <v>0</v>
      </c>
      <c r="P37" s="235"/>
      <c r="Q37" s="136"/>
      <c r="R37" s="232"/>
      <c r="S37" s="233"/>
      <c r="T37" s="234">
        <f t="shared" si="4"/>
        <v>0</v>
      </c>
      <c r="U37" s="234">
        <f t="shared" si="5"/>
        <v>0</v>
      </c>
      <c r="V37" s="235"/>
      <c r="W37" s="136"/>
      <c r="X37" s="136"/>
    </row>
    <row r="38" spans="1:24" ht="15" x14ac:dyDescent="0.35">
      <c r="A38" s="136"/>
      <c r="B38" s="236"/>
      <c r="C38" s="260"/>
      <c r="D38" s="238"/>
      <c r="E38" s="136"/>
      <c r="F38" s="232"/>
      <c r="G38" s="233"/>
      <c r="H38" s="234">
        <f t="shared" si="0"/>
        <v>0</v>
      </c>
      <c r="I38" s="234">
        <f t="shared" si="1"/>
        <v>0</v>
      </c>
      <c r="J38" s="235"/>
      <c r="K38" s="136"/>
      <c r="L38" s="232"/>
      <c r="M38" s="233"/>
      <c r="N38" s="234">
        <f t="shared" si="2"/>
        <v>0</v>
      </c>
      <c r="O38" s="234">
        <f t="shared" si="3"/>
        <v>0</v>
      </c>
      <c r="P38" s="235"/>
      <c r="Q38" s="136"/>
      <c r="R38" s="232"/>
      <c r="S38" s="233"/>
      <c r="T38" s="234">
        <f t="shared" si="4"/>
        <v>0</v>
      </c>
      <c r="U38" s="234">
        <f t="shared" si="5"/>
        <v>0</v>
      </c>
      <c r="V38" s="235"/>
      <c r="W38" s="136"/>
      <c r="X38" s="136"/>
    </row>
    <row r="39" spans="1:24" ht="15" x14ac:dyDescent="0.35">
      <c r="A39" s="136"/>
      <c r="B39" s="236"/>
      <c r="C39" s="260"/>
      <c r="D39" s="238"/>
      <c r="E39" s="136"/>
      <c r="F39" s="232"/>
      <c r="G39" s="233"/>
      <c r="H39" s="234">
        <f t="shared" si="0"/>
        <v>0</v>
      </c>
      <c r="I39" s="234">
        <f t="shared" si="1"/>
        <v>0</v>
      </c>
      <c r="J39" s="235"/>
      <c r="K39" s="136"/>
      <c r="L39" s="232"/>
      <c r="M39" s="233"/>
      <c r="N39" s="234">
        <f t="shared" si="2"/>
        <v>0</v>
      </c>
      <c r="O39" s="234">
        <f t="shared" si="3"/>
        <v>0</v>
      </c>
      <c r="P39" s="235"/>
      <c r="Q39" s="136"/>
      <c r="R39" s="232"/>
      <c r="S39" s="233"/>
      <c r="T39" s="234">
        <f t="shared" si="4"/>
        <v>0</v>
      </c>
      <c r="U39" s="234">
        <f t="shared" si="5"/>
        <v>0</v>
      </c>
      <c r="V39" s="235"/>
      <c r="W39" s="136"/>
      <c r="X39" s="136"/>
    </row>
    <row r="40" spans="1:24" ht="15" x14ac:dyDescent="0.35">
      <c r="A40" s="136"/>
      <c r="B40" s="236"/>
      <c r="C40" s="260"/>
      <c r="D40" s="238"/>
      <c r="E40" s="136"/>
      <c r="F40" s="232"/>
      <c r="G40" s="233"/>
      <c r="H40" s="234">
        <f t="shared" si="0"/>
        <v>0</v>
      </c>
      <c r="I40" s="234">
        <f t="shared" si="1"/>
        <v>0</v>
      </c>
      <c r="J40" s="235"/>
      <c r="K40" s="136"/>
      <c r="L40" s="232"/>
      <c r="M40" s="233"/>
      <c r="N40" s="234">
        <f t="shared" si="2"/>
        <v>0</v>
      </c>
      <c r="O40" s="234">
        <f t="shared" si="3"/>
        <v>0</v>
      </c>
      <c r="P40" s="235"/>
      <c r="Q40" s="136"/>
      <c r="R40" s="232"/>
      <c r="S40" s="233"/>
      <c r="T40" s="234">
        <f t="shared" si="4"/>
        <v>0</v>
      </c>
      <c r="U40" s="234">
        <f t="shared" si="5"/>
        <v>0</v>
      </c>
      <c r="V40" s="235"/>
      <c r="W40" s="136"/>
      <c r="X40" s="136"/>
    </row>
    <row r="41" spans="1:24" ht="15" hidden="1" outlineLevel="1" x14ac:dyDescent="0.35">
      <c r="A41" s="136"/>
      <c r="B41" s="236"/>
      <c r="C41" s="260"/>
      <c r="D41" s="238"/>
      <c r="E41" s="136"/>
      <c r="F41" s="232"/>
      <c r="G41" s="233"/>
      <c r="H41" s="234">
        <f t="shared" si="0"/>
        <v>0</v>
      </c>
      <c r="I41" s="234">
        <f t="shared" si="1"/>
        <v>0</v>
      </c>
      <c r="J41" s="235"/>
      <c r="K41" s="136"/>
      <c r="L41" s="232"/>
      <c r="M41" s="233"/>
      <c r="N41" s="234">
        <f t="shared" si="2"/>
        <v>0</v>
      </c>
      <c r="O41" s="234">
        <f t="shared" si="3"/>
        <v>0</v>
      </c>
      <c r="P41" s="235"/>
      <c r="Q41" s="136"/>
      <c r="R41" s="232"/>
      <c r="S41" s="233"/>
      <c r="T41" s="234">
        <f t="shared" si="4"/>
        <v>0</v>
      </c>
      <c r="U41" s="234">
        <f t="shared" si="5"/>
        <v>0</v>
      </c>
      <c r="V41" s="235"/>
      <c r="W41" s="136"/>
      <c r="X41" s="136"/>
    </row>
    <row r="42" spans="1:24" ht="15" hidden="1" outlineLevel="1" x14ac:dyDescent="0.35">
      <c r="A42" s="136"/>
      <c r="B42" s="236"/>
      <c r="C42" s="260"/>
      <c r="D42" s="238"/>
      <c r="E42" s="136"/>
      <c r="F42" s="232"/>
      <c r="G42" s="233"/>
      <c r="H42" s="234">
        <f t="shared" si="0"/>
        <v>0</v>
      </c>
      <c r="I42" s="234">
        <f t="shared" si="1"/>
        <v>0</v>
      </c>
      <c r="J42" s="235"/>
      <c r="K42" s="136"/>
      <c r="L42" s="232"/>
      <c r="M42" s="233"/>
      <c r="N42" s="234">
        <f t="shared" si="2"/>
        <v>0</v>
      </c>
      <c r="O42" s="234">
        <f t="shared" si="3"/>
        <v>0</v>
      </c>
      <c r="P42" s="235"/>
      <c r="Q42" s="136"/>
      <c r="R42" s="232"/>
      <c r="S42" s="233"/>
      <c r="T42" s="234">
        <f t="shared" si="4"/>
        <v>0</v>
      </c>
      <c r="U42" s="234">
        <f t="shared" si="5"/>
        <v>0</v>
      </c>
      <c r="V42" s="235"/>
      <c r="W42" s="136"/>
      <c r="X42" s="136"/>
    </row>
    <row r="43" spans="1:24" ht="15" hidden="1" outlineLevel="1" x14ac:dyDescent="0.35">
      <c r="A43" s="136"/>
      <c r="B43" s="236"/>
      <c r="C43" s="260"/>
      <c r="D43" s="238"/>
      <c r="E43" s="136"/>
      <c r="F43" s="232"/>
      <c r="G43" s="233"/>
      <c r="H43" s="234">
        <f t="shared" si="0"/>
        <v>0</v>
      </c>
      <c r="I43" s="234">
        <f t="shared" si="1"/>
        <v>0</v>
      </c>
      <c r="J43" s="235"/>
      <c r="K43" s="136"/>
      <c r="L43" s="232"/>
      <c r="M43" s="233"/>
      <c r="N43" s="234">
        <f t="shared" si="2"/>
        <v>0</v>
      </c>
      <c r="O43" s="234">
        <f t="shared" si="3"/>
        <v>0</v>
      </c>
      <c r="P43" s="235"/>
      <c r="Q43" s="136"/>
      <c r="R43" s="232"/>
      <c r="S43" s="233"/>
      <c r="T43" s="234">
        <f t="shared" si="4"/>
        <v>0</v>
      </c>
      <c r="U43" s="234">
        <f t="shared" si="5"/>
        <v>0</v>
      </c>
      <c r="V43" s="235"/>
      <c r="W43" s="136"/>
      <c r="X43" s="136"/>
    </row>
    <row r="44" spans="1:24" ht="15" hidden="1" outlineLevel="1" x14ac:dyDescent="0.35">
      <c r="A44" s="136"/>
      <c r="B44" s="236"/>
      <c r="C44" s="260"/>
      <c r="D44" s="238"/>
      <c r="E44" s="136"/>
      <c r="F44" s="232"/>
      <c r="G44" s="233"/>
      <c r="H44" s="234">
        <f t="shared" si="0"/>
        <v>0</v>
      </c>
      <c r="I44" s="234">
        <f t="shared" si="1"/>
        <v>0</v>
      </c>
      <c r="J44" s="235"/>
      <c r="K44" s="136"/>
      <c r="L44" s="232"/>
      <c r="M44" s="233"/>
      <c r="N44" s="234">
        <f t="shared" si="2"/>
        <v>0</v>
      </c>
      <c r="O44" s="234">
        <f t="shared" si="3"/>
        <v>0</v>
      </c>
      <c r="P44" s="235"/>
      <c r="Q44" s="136"/>
      <c r="R44" s="232"/>
      <c r="S44" s="233"/>
      <c r="T44" s="234">
        <f t="shared" si="4"/>
        <v>0</v>
      </c>
      <c r="U44" s="234">
        <f t="shared" si="5"/>
        <v>0</v>
      </c>
      <c r="V44" s="235"/>
      <c r="W44" s="136"/>
      <c r="X44" s="136"/>
    </row>
    <row r="45" spans="1:24" ht="15" hidden="1" outlineLevel="1" x14ac:dyDescent="0.35">
      <c r="A45" s="136"/>
      <c r="B45" s="236"/>
      <c r="C45" s="260"/>
      <c r="D45" s="238"/>
      <c r="E45" s="136"/>
      <c r="F45" s="232"/>
      <c r="G45" s="233"/>
      <c r="H45" s="234">
        <f t="shared" si="0"/>
        <v>0</v>
      </c>
      <c r="I45" s="234">
        <f t="shared" si="1"/>
        <v>0</v>
      </c>
      <c r="J45" s="235"/>
      <c r="K45" s="136"/>
      <c r="L45" s="232"/>
      <c r="M45" s="233"/>
      <c r="N45" s="234">
        <f t="shared" si="2"/>
        <v>0</v>
      </c>
      <c r="O45" s="234">
        <f t="shared" si="3"/>
        <v>0</v>
      </c>
      <c r="P45" s="235"/>
      <c r="Q45" s="136"/>
      <c r="R45" s="232"/>
      <c r="S45" s="233"/>
      <c r="T45" s="234">
        <f t="shared" si="4"/>
        <v>0</v>
      </c>
      <c r="U45" s="234">
        <f t="shared" si="5"/>
        <v>0</v>
      </c>
      <c r="V45" s="235"/>
      <c r="W45" s="136"/>
      <c r="X45" s="136"/>
    </row>
    <row r="46" spans="1:24" ht="15" hidden="1" outlineLevel="1" x14ac:dyDescent="0.35">
      <c r="A46" s="136"/>
      <c r="B46" s="236"/>
      <c r="C46" s="260"/>
      <c r="D46" s="238"/>
      <c r="E46" s="136"/>
      <c r="F46" s="232"/>
      <c r="G46" s="233"/>
      <c r="H46" s="234">
        <f t="shared" si="0"/>
        <v>0</v>
      </c>
      <c r="I46" s="234">
        <f t="shared" si="1"/>
        <v>0</v>
      </c>
      <c r="J46" s="235"/>
      <c r="K46" s="136"/>
      <c r="L46" s="232"/>
      <c r="M46" s="233"/>
      <c r="N46" s="234">
        <f t="shared" si="2"/>
        <v>0</v>
      </c>
      <c r="O46" s="234">
        <f t="shared" si="3"/>
        <v>0</v>
      </c>
      <c r="P46" s="235"/>
      <c r="Q46" s="136"/>
      <c r="R46" s="232"/>
      <c r="S46" s="233"/>
      <c r="T46" s="234">
        <f t="shared" si="4"/>
        <v>0</v>
      </c>
      <c r="U46" s="234">
        <f t="shared" si="5"/>
        <v>0</v>
      </c>
      <c r="V46" s="235"/>
      <c r="W46" s="136"/>
      <c r="X46" s="136"/>
    </row>
    <row r="47" spans="1:24" ht="15" hidden="1" outlineLevel="1" x14ac:dyDescent="0.35">
      <c r="A47" s="136"/>
      <c r="B47" s="236"/>
      <c r="C47" s="260"/>
      <c r="D47" s="238"/>
      <c r="E47" s="136"/>
      <c r="F47" s="232"/>
      <c r="G47" s="233"/>
      <c r="H47" s="234">
        <f t="shared" si="0"/>
        <v>0</v>
      </c>
      <c r="I47" s="234">
        <f t="shared" si="1"/>
        <v>0</v>
      </c>
      <c r="J47" s="235"/>
      <c r="K47" s="136"/>
      <c r="L47" s="232"/>
      <c r="M47" s="233"/>
      <c r="N47" s="234">
        <f t="shared" si="2"/>
        <v>0</v>
      </c>
      <c r="O47" s="234">
        <f t="shared" si="3"/>
        <v>0</v>
      </c>
      <c r="P47" s="235"/>
      <c r="Q47" s="136"/>
      <c r="R47" s="232"/>
      <c r="S47" s="233"/>
      <c r="T47" s="234">
        <f t="shared" si="4"/>
        <v>0</v>
      </c>
      <c r="U47" s="234">
        <f t="shared" si="5"/>
        <v>0</v>
      </c>
      <c r="V47" s="235"/>
      <c r="W47" s="136"/>
      <c r="X47" s="136"/>
    </row>
    <row r="48" spans="1:24" ht="15" hidden="1" outlineLevel="1" x14ac:dyDescent="0.35">
      <c r="A48" s="136"/>
      <c r="B48" s="236"/>
      <c r="C48" s="260"/>
      <c r="D48" s="238"/>
      <c r="E48" s="136"/>
      <c r="F48" s="232"/>
      <c r="G48" s="233"/>
      <c r="H48" s="234">
        <f t="shared" si="0"/>
        <v>0</v>
      </c>
      <c r="I48" s="234">
        <f t="shared" si="1"/>
        <v>0</v>
      </c>
      <c r="J48" s="235"/>
      <c r="K48" s="136"/>
      <c r="L48" s="232"/>
      <c r="M48" s="233"/>
      <c r="N48" s="234">
        <f t="shared" si="2"/>
        <v>0</v>
      </c>
      <c r="O48" s="234">
        <f t="shared" si="3"/>
        <v>0</v>
      </c>
      <c r="P48" s="235"/>
      <c r="Q48" s="136"/>
      <c r="R48" s="232"/>
      <c r="S48" s="233"/>
      <c r="T48" s="234">
        <f t="shared" si="4"/>
        <v>0</v>
      </c>
      <c r="U48" s="234">
        <f t="shared" si="5"/>
        <v>0</v>
      </c>
      <c r="V48" s="235"/>
      <c r="W48" s="136"/>
      <c r="X48" s="136"/>
    </row>
    <row r="49" spans="1:24" ht="15" hidden="1" outlineLevel="1" x14ac:dyDescent="0.35">
      <c r="A49" s="136"/>
      <c r="B49" s="236"/>
      <c r="C49" s="260"/>
      <c r="D49" s="238"/>
      <c r="E49" s="136"/>
      <c r="F49" s="232"/>
      <c r="G49" s="233"/>
      <c r="H49" s="234">
        <f t="shared" si="0"/>
        <v>0</v>
      </c>
      <c r="I49" s="234">
        <f t="shared" si="1"/>
        <v>0</v>
      </c>
      <c r="J49" s="235"/>
      <c r="K49" s="136"/>
      <c r="L49" s="232"/>
      <c r="M49" s="233"/>
      <c r="N49" s="234">
        <f t="shared" si="2"/>
        <v>0</v>
      </c>
      <c r="O49" s="234">
        <f t="shared" si="3"/>
        <v>0</v>
      </c>
      <c r="P49" s="235"/>
      <c r="Q49" s="136"/>
      <c r="R49" s="232"/>
      <c r="S49" s="233"/>
      <c r="T49" s="234">
        <f t="shared" si="4"/>
        <v>0</v>
      </c>
      <c r="U49" s="234">
        <f t="shared" si="5"/>
        <v>0</v>
      </c>
      <c r="V49" s="235"/>
      <c r="W49" s="136"/>
      <c r="X49" s="136"/>
    </row>
    <row r="50" spans="1:24" ht="15" collapsed="1" x14ac:dyDescent="0.35">
      <c r="A50" s="136" t="s">
        <v>69</v>
      </c>
      <c r="B50" s="236"/>
      <c r="C50" s="260"/>
      <c r="D50" s="238"/>
      <c r="E50" s="136"/>
      <c r="F50" s="232"/>
      <c r="G50" s="233"/>
      <c r="H50" s="234">
        <f t="shared" si="0"/>
        <v>0</v>
      </c>
      <c r="I50" s="234">
        <f t="shared" si="1"/>
        <v>0</v>
      </c>
      <c r="J50" s="235"/>
      <c r="K50" s="136"/>
      <c r="L50" s="232"/>
      <c r="M50" s="233"/>
      <c r="N50" s="234">
        <f t="shared" si="2"/>
        <v>0</v>
      </c>
      <c r="O50" s="234">
        <f t="shared" si="3"/>
        <v>0</v>
      </c>
      <c r="P50" s="235"/>
      <c r="Q50" s="136"/>
      <c r="R50" s="232"/>
      <c r="S50" s="233"/>
      <c r="T50" s="234">
        <f t="shared" si="4"/>
        <v>0</v>
      </c>
      <c r="U50" s="234">
        <f t="shared" si="5"/>
        <v>0</v>
      </c>
      <c r="V50" s="235"/>
      <c r="W50" s="136"/>
      <c r="X50" s="136"/>
    </row>
    <row r="51" spans="1:24" ht="15" hidden="1" outlineLevel="1" x14ac:dyDescent="0.35">
      <c r="A51" s="136"/>
      <c r="B51" s="236"/>
      <c r="C51" s="260"/>
      <c r="D51" s="238"/>
      <c r="E51" s="136"/>
      <c r="F51" s="232"/>
      <c r="G51" s="233"/>
      <c r="H51" s="234">
        <f t="shared" si="0"/>
        <v>0</v>
      </c>
      <c r="I51" s="234">
        <f t="shared" si="1"/>
        <v>0</v>
      </c>
      <c r="J51" s="235"/>
      <c r="K51" s="136"/>
      <c r="L51" s="232"/>
      <c r="M51" s="233"/>
      <c r="N51" s="234">
        <f t="shared" si="2"/>
        <v>0</v>
      </c>
      <c r="O51" s="234">
        <f t="shared" si="3"/>
        <v>0</v>
      </c>
      <c r="P51" s="235"/>
      <c r="Q51" s="136"/>
      <c r="R51" s="232"/>
      <c r="S51" s="233"/>
      <c r="T51" s="234">
        <f t="shared" si="4"/>
        <v>0</v>
      </c>
      <c r="U51" s="234">
        <f t="shared" si="5"/>
        <v>0</v>
      </c>
      <c r="V51" s="235"/>
      <c r="W51" s="136"/>
      <c r="X51" s="136"/>
    </row>
    <row r="52" spans="1:24" ht="15" hidden="1" outlineLevel="1" x14ac:dyDescent="0.35">
      <c r="A52" s="136"/>
      <c r="B52" s="236"/>
      <c r="C52" s="260"/>
      <c r="D52" s="238"/>
      <c r="E52" s="136"/>
      <c r="F52" s="232"/>
      <c r="G52" s="233"/>
      <c r="H52" s="234">
        <f t="shared" si="0"/>
        <v>0</v>
      </c>
      <c r="I52" s="234">
        <f t="shared" si="1"/>
        <v>0</v>
      </c>
      <c r="J52" s="235"/>
      <c r="K52" s="136"/>
      <c r="L52" s="232"/>
      <c r="M52" s="233"/>
      <c r="N52" s="234">
        <f t="shared" si="2"/>
        <v>0</v>
      </c>
      <c r="O52" s="234">
        <f t="shared" si="3"/>
        <v>0</v>
      </c>
      <c r="P52" s="235"/>
      <c r="Q52" s="136"/>
      <c r="R52" s="232"/>
      <c r="S52" s="233"/>
      <c r="T52" s="234">
        <f t="shared" si="4"/>
        <v>0</v>
      </c>
      <c r="U52" s="234">
        <f t="shared" si="5"/>
        <v>0</v>
      </c>
      <c r="V52" s="235"/>
      <c r="W52" s="136"/>
      <c r="X52" s="136"/>
    </row>
    <row r="53" spans="1:24" ht="15" hidden="1" outlineLevel="1" x14ac:dyDescent="0.35">
      <c r="A53" s="136"/>
      <c r="B53" s="236"/>
      <c r="C53" s="260"/>
      <c r="D53" s="238"/>
      <c r="E53" s="136"/>
      <c r="F53" s="232"/>
      <c r="G53" s="233"/>
      <c r="H53" s="234">
        <f t="shared" si="0"/>
        <v>0</v>
      </c>
      <c r="I53" s="234">
        <f t="shared" si="1"/>
        <v>0</v>
      </c>
      <c r="J53" s="235"/>
      <c r="K53" s="136"/>
      <c r="L53" s="232"/>
      <c r="M53" s="233"/>
      <c r="N53" s="234">
        <f t="shared" si="2"/>
        <v>0</v>
      </c>
      <c r="O53" s="234">
        <f t="shared" si="3"/>
        <v>0</v>
      </c>
      <c r="P53" s="235"/>
      <c r="Q53" s="136"/>
      <c r="R53" s="232"/>
      <c r="S53" s="233"/>
      <c r="T53" s="234">
        <f t="shared" si="4"/>
        <v>0</v>
      </c>
      <c r="U53" s="234">
        <f t="shared" si="5"/>
        <v>0</v>
      </c>
      <c r="V53" s="235"/>
      <c r="W53" s="136"/>
      <c r="X53" s="136"/>
    </row>
    <row r="54" spans="1:24" ht="15" hidden="1" outlineLevel="1" x14ac:dyDescent="0.35">
      <c r="A54" s="136"/>
      <c r="B54" s="236"/>
      <c r="C54" s="260"/>
      <c r="D54" s="238"/>
      <c r="E54" s="136"/>
      <c r="F54" s="232"/>
      <c r="G54" s="233"/>
      <c r="H54" s="234">
        <f t="shared" si="0"/>
        <v>0</v>
      </c>
      <c r="I54" s="234">
        <f t="shared" si="1"/>
        <v>0</v>
      </c>
      <c r="J54" s="235"/>
      <c r="K54" s="136"/>
      <c r="L54" s="232"/>
      <c r="M54" s="233"/>
      <c r="N54" s="234">
        <f t="shared" si="2"/>
        <v>0</v>
      </c>
      <c r="O54" s="234">
        <f t="shared" si="3"/>
        <v>0</v>
      </c>
      <c r="P54" s="235"/>
      <c r="Q54" s="136"/>
      <c r="R54" s="232"/>
      <c r="S54" s="233"/>
      <c r="T54" s="234">
        <f t="shared" si="4"/>
        <v>0</v>
      </c>
      <c r="U54" s="234">
        <f t="shared" si="5"/>
        <v>0</v>
      </c>
      <c r="V54" s="235"/>
      <c r="W54" s="136"/>
      <c r="X54" s="136"/>
    </row>
    <row r="55" spans="1:24" ht="15" hidden="1" outlineLevel="1" x14ac:dyDescent="0.35">
      <c r="A55" s="136"/>
      <c r="B55" s="236"/>
      <c r="C55" s="260"/>
      <c r="D55" s="238"/>
      <c r="E55" s="136"/>
      <c r="F55" s="232"/>
      <c r="G55" s="233"/>
      <c r="H55" s="234">
        <f t="shared" si="0"/>
        <v>0</v>
      </c>
      <c r="I55" s="234">
        <f t="shared" si="1"/>
        <v>0</v>
      </c>
      <c r="J55" s="235"/>
      <c r="K55" s="136"/>
      <c r="L55" s="232"/>
      <c r="M55" s="233"/>
      <c r="N55" s="234">
        <f t="shared" si="2"/>
        <v>0</v>
      </c>
      <c r="O55" s="234">
        <f t="shared" si="3"/>
        <v>0</v>
      </c>
      <c r="P55" s="235"/>
      <c r="Q55" s="136"/>
      <c r="R55" s="232"/>
      <c r="S55" s="233"/>
      <c r="T55" s="234">
        <f t="shared" si="4"/>
        <v>0</v>
      </c>
      <c r="U55" s="234">
        <f t="shared" si="5"/>
        <v>0</v>
      </c>
      <c r="V55" s="235"/>
      <c r="W55" s="136"/>
      <c r="X55" s="136"/>
    </row>
    <row r="56" spans="1:24" ht="15" hidden="1" outlineLevel="1" x14ac:dyDescent="0.35">
      <c r="A56" s="136"/>
      <c r="B56" s="236"/>
      <c r="C56" s="260"/>
      <c r="D56" s="238"/>
      <c r="E56" s="136"/>
      <c r="F56" s="232"/>
      <c r="G56" s="233"/>
      <c r="H56" s="234">
        <f t="shared" si="0"/>
        <v>0</v>
      </c>
      <c r="I56" s="234">
        <f t="shared" si="1"/>
        <v>0</v>
      </c>
      <c r="J56" s="235"/>
      <c r="K56" s="136"/>
      <c r="L56" s="232"/>
      <c r="M56" s="233"/>
      <c r="N56" s="234">
        <f t="shared" si="2"/>
        <v>0</v>
      </c>
      <c r="O56" s="234">
        <f t="shared" si="3"/>
        <v>0</v>
      </c>
      <c r="P56" s="235"/>
      <c r="Q56" s="136"/>
      <c r="R56" s="232"/>
      <c r="S56" s="233"/>
      <c r="T56" s="234">
        <f t="shared" si="4"/>
        <v>0</v>
      </c>
      <c r="U56" s="234">
        <f t="shared" si="5"/>
        <v>0</v>
      </c>
      <c r="V56" s="235"/>
      <c r="W56" s="136"/>
      <c r="X56" s="136"/>
    </row>
    <row r="57" spans="1:24" ht="15" hidden="1" outlineLevel="1" x14ac:dyDescent="0.35">
      <c r="A57" s="136"/>
      <c r="B57" s="236"/>
      <c r="C57" s="260"/>
      <c r="D57" s="238"/>
      <c r="E57" s="136"/>
      <c r="F57" s="232"/>
      <c r="G57" s="233"/>
      <c r="H57" s="234">
        <f t="shared" si="0"/>
        <v>0</v>
      </c>
      <c r="I57" s="234">
        <f t="shared" si="1"/>
        <v>0</v>
      </c>
      <c r="J57" s="235"/>
      <c r="K57" s="136"/>
      <c r="L57" s="232"/>
      <c r="M57" s="233"/>
      <c r="N57" s="234">
        <f t="shared" si="2"/>
        <v>0</v>
      </c>
      <c r="O57" s="234">
        <f t="shared" si="3"/>
        <v>0</v>
      </c>
      <c r="P57" s="235"/>
      <c r="Q57" s="136"/>
      <c r="R57" s="232"/>
      <c r="S57" s="233"/>
      <c r="T57" s="234">
        <f t="shared" si="4"/>
        <v>0</v>
      </c>
      <c r="U57" s="234">
        <f t="shared" si="5"/>
        <v>0</v>
      </c>
      <c r="V57" s="235"/>
      <c r="W57" s="136"/>
      <c r="X57" s="136"/>
    </row>
    <row r="58" spans="1:24" ht="15" hidden="1" outlineLevel="1" x14ac:dyDescent="0.35">
      <c r="A58" s="136"/>
      <c r="B58" s="236"/>
      <c r="C58" s="260"/>
      <c r="D58" s="238"/>
      <c r="E58" s="136"/>
      <c r="F58" s="232"/>
      <c r="G58" s="233"/>
      <c r="H58" s="234">
        <f t="shared" si="0"/>
        <v>0</v>
      </c>
      <c r="I58" s="234">
        <f t="shared" si="1"/>
        <v>0</v>
      </c>
      <c r="J58" s="235"/>
      <c r="K58" s="136"/>
      <c r="L58" s="232"/>
      <c r="M58" s="233"/>
      <c r="N58" s="234">
        <f t="shared" si="2"/>
        <v>0</v>
      </c>
      <c r="O58" s="234">
        <f t="shared" si="3"/>
        <v>0</v>
      </c>
      <c r="P58" s="235"/>
      <c r="Q58" s="136"/>
      <c r="R58" s="232"/>
      <c r="S58" s="233"/>
      <c r="T58" s="234">
        <f t="shared" si="4"/>
        <v>0</v>
      </c>
      <c r="U58" s="234">
        <f t="shared" si="5"/>
        <v>0</v>
      </c>
      <c r="V58" s="235"/>
      <c r="W58" s="136"/>
      <c r="X58" s="136"/>
    </row>
    <row r="59" spans="1:24" ht="15" hidden="1" outlineLevel="1" x14ac:dyDescent="0.35">
      <c r="A59" s="136"/>
      <c r="B59" s="236"/>
      <c r="C59" s="260"/>
      <c r="D59" s="238"/>
      <c r="E59" s="136"/>
      <c r="F59" s="232"/>
      <c r="G59" s="233"/>
      <c r="H59" s="234">
        <f t="shared" si="0"/>
        <v>0</v>
      </c>
      <c r="I59" s="234">
        <f t="shared" si="1"/>
        <v>0</v>
      </c>
      <c r="J59" s="235"/>
      <c r="K59" s="136"/>
      <c r="L59" s="232"/>
      <c r="M59" s="233"/>
      <c r="N59" s="234">
        <f t="shared" si="2"/>
        <v>0</v>
      </c>
      <c r="O59" s="234">
        <f t="shared" si="3"/>
        <v>0</v>
      </c>
      <c r="P59" s="235"/>
      <c r="Q59" s="136"/>
      <c r="R59" s="232"/>
      <c r="S59" s="233"/>
      <c r="T59" s="234">
        <f t="shared" si="4"/>
        <v>0</v>
      </c>
      <c r="U59" s="234">
        <f t="shared" si="5"/>
        <v>0</v>
      </c>
      <c r="V59" s="235"/>
      <c r="W59" s="136"/>
      <c r="X59" s="136"/>
    </row>
    <row r="60" spans="1:24" ht="15" collapsed="1" x14ac:dyDescent="0.35">
      <c r="A60" s="136"/>
      <c r="B60" s="236"/>
      <c r="C60" s="260"/>
      <c r="D60" s="238"/>
      <c r="E60" s="136"/>
      <c r="F60" s="232"/>
      <c r="G60" s="233"/>
      <c r="H60" s="234">
        <f t="shared" si="0"/>
        <v>0</v>
      </c>
      <c r="I60" s="234">
        <f t="shared" si="1"/>
        <v>0</v>
      </c>
      <c r="J60" s="235"/>
      <c r="K60" s="136"/>
      <c r="L60" s="232"/>
      <c r="M60" s="233"/>
      <c r="N60" s="234">
        <f t="shared" si="2"/>
        <v>0</v>
      </c>
      <c r="O60" s="234">
        <f t="shared" si="3"/>
        <v>0</v>
      </c>
      <c r="P60" s="235"/>
      <c r="Q60" s="136"/>
      <c r="R60" s="232"/>
      <c r="S60" s="233"/>
      <c r="T60" s="234">
        <f t="shared" si="4"/>
        <v>0</v>
      </c>
      <c r="U60" s="234">
        <f t="shared" si="5"/>
        <v>0</v>
      </c>
      <c r="V60" s="235"/>
      <c r="W60" s="136"/>
      <c r="X60" s="136"/>
    </row>
    <row r="61" spans="1:24" ht="15" hidden="1" outlineLevel="1" x14ac:dyDescent="0.35">
      <c r="A61" s="136"/>
      <c r="B61" s="236"/>
      <c r="C61" s="260"/>
      <c r="D61" s="238"/>
      <c r="E61" s="136"/>
      <c r="F61" s="232"/>
      <c r="G61" s="233"/>
      <c r="H61" s="234">
        <f t="shared" si="0"/>
        <v>0</v>
      </c>
      <c r="I61" s="234">
        <f t="shared" si="1"/>
        <v>0</v>
      </c>
      <c r="J61" s="235"/>
      <c r="K61" s="136"/>
      <c r="L61" s="232"/>
      <c r="M61" s="233"/>
      <c r="N61" s="234">
        <f t="shared" si="2"/>
        <v>0</v>
      </c>
      <c r="O61" s="234">
        <f t="shared" si="3"/>
        <v>0</v>
      </c>
      <c r="P61" s="235"/>
      <c r="Q61" s="136"/>
      <c r="R61" s="232"/>
      <c r="S61" s="233"/>
      <c r="T61" s="234">
        <f t="shared" si="4"/>
        <v>0</v>
      </c>
      <c r="U61" s="234">
        <f t="shared" si="5"/>
        <v>0</v>
      </c>
      <c r="V61" s="235"/>
      <c r="W61" s="136"/>
      <c r="X61" s="136"/>
    </row>
    <row r="62" spans="1:24" ht="15" hidden="1" outlineLevel="1" x14ac:dyDescent="0.35">
      <c r="A62" s="136"/>
      <c r="B62" s="236"/>
      <c r="C62" s="260"/>
      <c r="D62" s="238"/>
      <c r="E62" s="136"/>
      <c r="F62" s="232"/>
      <c r="G62" s="233"/>
      <c r="H62" s="234">
        <f t="shared" si="0"/>
        <v>0</v>
      </c>
      <c r="I62" s="234">
        <f t="shared" si="1"/>
        <v>0</v>
      </c>
      <c r="J62" s="235"/>
      <c r="K62" s="136"/>
      <c r="L62" s="232"/>
      <c r="M62" s="233"/>
      <c r="N62" s="234">
        <f t="shared" si="2"/>
        <v>0</v>
      </c>
      <c r="O62" s="234">
        <f t="shared" si="3"/>
        <v>0</v>
      </c>
      <c r="P62" s="235"/>
      <c r="Q62" s="136"/>
      <c r="R62" s="232"/>
      <c r="S62" s="233"/>
      <c r="T62" s="234">
        <f t="shared" si="4"/>
        <v>0</v>
      </c>
      <c r="U62" s="234">
        <f t="shared" si="5"/>
        <v>0</v>
      </c>
      <c r="V62" s="235"/>
      <c r="W62" s="136"/>
      <c r="X62" s="136"/>
    </row>
    <row r="63" spans="1:24" ht="15" hidden="1" outlineLevel="1" x14ac:dyDescent="0.35">
      <c r="A63" s="136"/>
      <c r="B63" s="236"/>
      <c r="C63" s="260"/>
      <c r="D63" s="238"/>
      <c r="E63" s="136"/>
      <c r="F63" s="232"/>
      <c r="G63" s="233"/>
      <c r="H63" s="234">
        <f t="shared" si="0"/>
        <v>0</v>
      </c>
      <c r="I63" s="234">
        <f t="shared" si="1"/>
        <v>0</v>
      </c>
      <c r="J63" s="235"/>
      <c r="K63" s="136"/>
      <c r="L63" s="232"/>
      <c r="M63" s="233"/>
      <c r="N63" s="234">
        <f t="shared" si="2"/>
        <v>0</v>
      </c>
      <c r="O63" s="234">
        <f t="shared" si="3"/>
        <v>0</v>
      </c>
      <c r="P63" s="235"/>
      <c r="Q63" s="136"/>
      <c r="R63" s="232"/>
      <c r="S63" s="233"/>
      <c r="T63" s="234">
        <f t="shared" si="4"/>
        <v>0</v>
      </c>
      <c r="U63" s="234">
        <f t="shared" si="5"/>
        <v>0</v>
      </c>
      <c r="V63" s="235"/>
      <c r="W63" s="136"/>
      <c r="X63" s="136"/>
    </row>
    <row r="64" spans="1:24" ht="15" hidden="1" outlineLevel="1" x14ac:dyDescent="0.35">
      <c r="A64" s="136"/>
      <c r="B64" s="236"/>
      <c r="C64" s="260"/>
      <c r="D64" s="238"/>
      <c r="E64" s="136"/>
      <c r="F64" s="232"/>
      <c r="G64" s="233"/>
      <c r="H64" s="234">
        <f t="shared" si="0"/>
        <v>0</v>
      </c>
      <c r="I64" s="234">
        <f t="shared" si="1"/>
        <v>0</v>
      </c>
      <c r="J64" s="235"/>
      <c r="K64" s="136"/>
      <c r="L64" s="232"/>
      <c r="M64" s="233"/>
      <c r="N64" s="234">
        <f t="shared" si="2"/>
        <v>0</v>
      </c>
      <c r="O64" s="234">
        <f t="shared" si="3"/>
        <v>0</v>
      </c>
      <c r="P64" s="235"/>
      <c r="Q64" s="136"/>
      <c r="R64" s="232"/>
      <c r="S64" s="233"/>
      <c r="T64" s="234">
        <f t="shared" si="4"/>
        <v>0</v>
      </c>
      <c r="U64" s="234">
        <f t="shared" si="5"/>
        <v>0</v>
      </c>
      <c r="V64" s="235"/>
      <c r="W64" s="136"/>
      <c r="X64" s="136"/>
    </row>
    <row r="65" spans="1:24" ht="15" hidden="1" outlineLevel="1" x14ac:dyDescent="0.35">
      <c r="A65" s="136"/>
      <c r="B65" s="236"/>
      <c r="C65" s="260"/>
      <c r="D65" s="238"/>
      <c r="E65" s="136"/>
      <c r="F65" s="232"/>
      <c r="G65" s="233"/>
      <c r="H65" s="234">
        <f t="shared" si="0"/>
        <v>0</v>
      </c>
      <c r="I65" s="234">
        <f t="shared" si="1"/>
        <v>0</v>
      </c>
      <c r="J65" s="235"/>
      <c r="K65" s="136"/>
      <c r="L65" s="232"/>
      <c r="M65" s="233"/>
      <c r="N65" s="234">
        <f t="shared" si="2"/>
        <v>0</v>
      </c>
      <c r="O65" s="234">
        <f t="shared" si="3"/>
        <v>0</v>
      </c>
      <c r="P65" s="235"/>
      <c r="Q65" s="136"/>
      <c r="R65" s="232"/>
      <c r="S65" s="233"/>
      <c r="T65" s="234">
        <f t="shared" si="4"/>
        <v>0</v>
      </c>
      <c r="U65" s="234">
        <f t="shared" si="5"/>
        <v>0</v>
      </c>
      <c r="V65" s="235"/>
      <c r="W65" s="136"/>
      <c r="X65" s="136"/>
    </row>
    <row r="66" spans="1:24" ht="15" hidden="1" outlineLevel="1" x14ac:dyDescent="0.35">
      <c r="A66" s="136"/>
      <c r="B66" s="236"/>
      <c r="C66" s="260"/>
      <c r="D66" s="238"/>
      <c r="E66" s="136"/>
      <c r="F66" s="232"/>
      <c r="G66" s="233"/>
      <c r="H66" s="234">
        <f t="shared" si="0"/>
        <v>0</v>
      </c>
      <c r="I66" s="234">
        <f t="shared" si="1"/>
        <v>0</v>
      </c>
      <c r="J66" s="235"/>
      <c r="K66" s="136"/>
      <c r="L66" s="232"/>
      <c r="M66" s="233"/>
      <c r="N66" s="234">
        <f t="shared" si="2"/>
        <v>0</v>
      </c>
      <c r="O66" s="234">
        <f t="shared" si="3"/>
        <v>0</v>
      </c>
      <c r="P66" s="235"/>
      <c r="Q66" s="136"/>
      <c r="R66" s="232"/>
      <c r="S66" s="233"/>
      <c r="T66" s="234">
        <f t="shared" si="4"/>
        <v>0</v>
      </c>
      <c r="U66" s="234">
        <f t="shared" si="5"/>
        <v>0</v>
      </c>
      <c r="V66" s="235"/>
      <c r="W66" s="136"/>
      <c r="X66" s="136"/>
    </row>
    <row r="67" spans="1:24" ht="15" hidden="1" outlineLevel="1" x14ac:dyDescent="0.35">
      <c r="A67" s="136"/>
      <c r="B67" s="236"/>
      <c r="C67" s="260"/>
      <c r="D67" s="238"/>
      <c r="E67" s="136"/>
      <c r="F67" s="232"/>
      <c r="G67" s="233"/>
      <c r="H67" s="234">
        <f t="shared" si="0"/>
        <v>0</v>
      </c>
      <c r="I67" s="234">
        <f t="shared" si="1"/>
        <v>0</v>
      </c>
      <c r="J67" s="235"/>
      <c r="K67" s="136"/>
      <c r="L67" s="232"/>
      <c r="M67" s="233"/>
      <c r="N67" s="234">
        <f t="shared" si="2"/>
        <v>0</v>
      </c>
      <c r="O67" s="234">
        <f t="shared" si="3"/>
        <v>0</v>
      </c>
      <c r="P67" s="235"/>
      <c r="Q67" s="136"/>
      <c r="R67" s="232"/>
      <c r="S67" s="233"/>
      <c r="T67" s="234">
        <f t="shared" si="4"/>
        <v>0</v>
      </c>
      <c r="U67" s="234">
        <f t="shared" si="5"/>
        <v>0</v>
      </c>
      <c r="V67" s="235"/>
      <c r="W67" s="136"/>
      <c r="X67" s="136"/>
    </row>
    <row r="68" spans="1:24" ht="15" hidden="1" outlineLevel="1" x14ac:dyDescent="0.35">
      <c r="A68" s="136"/>
      <c r="B68" s="236"/>
      <c r="C68" s="260"/>
      <c r="D68" s="238"/>
      <c r="E68" s="136"/>
      <c r="F68" s="232"/>
      <c r="G68" s="233"/>
      <c r="H68" s="234">
        <f t="shared" si="0"/>
        <v>0</v>
      </c>
      <c r="I68" s="234">
        <f t="shared" si="1"/>
        <v>0</v>
      </c>
      <c r="J68" s="235"/>
      <c r="K68" s="136"/>
      <c r="L68" s="232"/>
      <c r="M68" s="233"/>
      <c r="N68" s="234">
        <f t="shared" si="2"/>
        <v>0</v>
      </c>
      <c r="O68" s="234">
        <f t="shared" si="3"/>
        <v>0</v>
      </c>
      <c r="P68" s="235"/>
      <c r="Q68" s="136"/>
      <c r="R68" s="232"/>
      <c r="S68" s="233"/>
      <c r="T68" s="234">
        <f t="shared" si="4"/>
        <v>0</v>
      </c>
      <c r="U68" s="234">
        <f t="shared" si="5"/>
        <v>0</v>
      </c>
      <c r="V68" s="235"/>
      <c r="W68" s="136"/>
      <c r="X68" s="136"/>
    </row>
    <row r="69" spans="1:24" ht="15" hidden="1" outlineLevel="1" x14ac:dyDescent="0.35">
      <c r="A69" s="136"/>
      <c r="B69" s="236"/>
      <c r="C69" s="260"/>
      <c r="D69" s="238"/>
      <c r="E69" s="136"/>
      <c r="F69" s="232"/>
      <c r="G69" s="233"/>
      <c r="H69" s="234">
        <f t="shared" si="0"/>
        <v>0</v>
      </c>
      <c r="I69" s="234">
        <f t="shared" si="1"/>
        <v>0</v>
      </c>
      <c r="J69" s="235"/>
      <c r="K69" s="136"/>
      <c r="L69" s="232"/>
      <c r="M69" s="233"/>
      <c r="N69" s="234">
        <f t="shared" si="2"/>
        <v>0</v>
      </c>
      <c r="O69" s="234">
        <f t="shared" si="3"/>
        <v>0</v>
      </c>
      <c r="P69" s="235"/>
      <c r="Q69" s="136"/>
      <c r="R69" s="232"/>
      <c r="S69" s="233"/>
      <c r="T69" s="234">
        <f t="shared" si="4"/>
        <v>0</v>
      </c>
      <c r="U69" s="234">
        <f t="shared" si="5"/>
        <v>0</v>
      </c>
      <c r="V69" s="235"/>
      <c r="W69" s="136"/>
      <c r="X69" s="136"/>
    </row>
    <row r="70" spans="1:24" ht="15" collapsed="1" x14ac:dyDescent="0.35">
      <c r="A70" s="136"/>
      <c r="B70" s="236"/>
      <c r="C70" s="260"/>
      <c r="D70" s="238"/>
      <c r="E70" s="136"/>
      <c r="F70" s="232"/>
      <c r="G70" s="233"/>
      <c r="H70" s="234">
        <f t="shared" si="0"/>
        <v>0</v>
      </c>
      <c r="I70" s="234">
        <f t="shared" si="1"/>
        <v>0</v>
      </c>
      <c r="J70" s="235"/>
      <c r="K70" s="136"/>
      <c r="L70" s="232"/>
      <c r="M70" s="233"/>
      <c r="N70" s="234">
        <f t="shared" si="2"/>
        <v>0</v>
      </c>
      <c r="O70" s="234">
        <f t="shared" si="3"/>
        <v>0</v>
      </c>
      <c r="P70" s="235"/>
      <c r="Q70" s="136"/>
      <c r="R70" s="232"/>
      <c r="S70" s="233"/>
      <c r="T70" s="234">
        <f t="shared" si="4"/>
        <v>0</v>
      </c>
      <c r="U70" s="234">
        <f t="shared" si="5"/>
        <v>0</v>
      </c>
      <c r="V70" s="235"/>
      <c r="W70" s="136"/>
      <c r="X70" s="136"/>
    </row>
    <row r="71" spans="1:24" ht="15" hidden="1" outlineLevel="1" x14ac:dyDescent="0.35">
      <c r="A71" s="136"/>
      <c r="B71" s="236"/>
      <c r="C71" s="260"/>
      <c r="D71" s="238"/>
      <c r="E71" s="136"/>
      <c r="F71" s="232"/>
      <c r="G71" s="233"/>
      <c r="H71" s="234">
        <f t="shared" si="0"/>
        <v>0</v>
      </c>
      <c r="I71" s="234">
        <f t="shared" si="1"/>
        <v>0</v>
      </c>
      <c r="J71" s="235"/>
      <c r="K71" s="136"/>
      <c r="L71" s="232"/>
      <c r="M71" s="233"/>
      <c r="N71" s="234">
        <f t="shared" si="2"/>
        <v>0</v>
      </c>
      <c r="O71" s="234">
        <f t="shared" si="3"/>
        <v>0</v>
      </c>
      <c r="P71" s="235"/>
      <c r="Q71" s="136"/>
      <c r="R71" s="232"/>
      <c r="S71" s="233"/>
      <c r="T71" s="234">
        <f t="shared" si="4"/>
        <v>0</v>
      </c>
      <c r="U71" s="234">
        <f t="shared" si="5"/>
        <v>0</v>
      </c>
      <c r="V71" s="235"/>
      <c r="W71" s="136"/>
      <c r="X71" s="136"/>
    </row>
    <row r="72" spans="1:24" ht="15" hidden="1" outlineLevel="1" x14ac:dyDescent="0.35">
      <c r="A72" s="136"/>
      <c r="B72" s="236"/>
      <c r="C72" s="260"/>
      <c r="D72" s="238"/>
      <c r="E72" s="136"/>
      <c r="F72" s="232"/>
      <c r="G72" s="233"/>
      <c r="H72" s="234">
        <f t="shared" si="0"/>
        <v>0</v>
      </c>
      <c r="I72" s="234">
        <f t="shared" si="1"/>
        <v>0</v>
      </c>
      <c r="J72" s="235"/>
      <c r="K72" s="136"/>
      <c r="L72" s="232"/>
      <c r="M72" s="233"/>
      <c r="N72" s="234">
        <f t="shared" si="2"/>
        <v>0</v>
      </c>
      <c r="O72" s="234">
        <f t="shared" si="3"/>
        <v>0</v>
      </c>
      <c r="P72" s="235"/>
      <c r="Q72" s="136"/>
      <c r="R72" s="232"/>
      <c r="S72" s="233"/>
      <c r="T72" s="234">
        <f t="shared" si="4"/>
        <v>0</v>
      </c>
      <c r="U72" s="234">
        <f t="shared" si="5"/>
        <v>0</v>
      </c>
      <c r="V72" s="235"/>
      <c r="W72" s="136"/>
      <c r="X72" s="136"/>
    </row>
    <row r="73" spans="1:24" ht="15" hidden="1" outlineLevel="1" x14ac:dyDescent="0.35">
      <c r="A73" s="136"/>
      <c r="B73" s="236"/>
      <c r="C73" s="260"/>
      <c r="D73" s="238"/>
      <c r="E73" s="136"/>
      <c r="F73" s="232"/>
      <c r="G73" s="233"/>
      <c r="H73" s="234">
        <f t="shared" si="0"/>
        <v>0</v>
      </c>
      <c r="I73" s="234">
        <f t="shared" si="1"/>
        <v>0</v>
      </c>
      <c r="J73" s="235"/>
      <c r="K73" s="136"/>
      <c r="L73" s="232"/>
      <c r="M73" s="233"/>
      <c r="N73" s="234">
        <f t="shared" si="2"/>
        <v>0</v>
      </c>
      <c r="O73" s="234">
        <f t="shared" si="3"/>
        <v>0</v>
      </c>
      <c r="P73" s="235"/>
      <c r="Q73" s="136"/>
      <c r="R73" s="232"/>
      <c r="S73" s="233"/>
      <c r="T73" s="234">
        <f t="shared" si="4"/>
        <v>0</v>
      </c>
      <c r="U73" s="234">
        <f t="shared" si="5"/>
        <v>0</v>
      </c>
      <c r="V73" s="235"/>
      <c r="W73" s="136"/>
      <c r="X73" s="136"/>
    </row>
    <row r="74" spans="1:24" ht="15" hidden="1" outlineLevel="1" x14ac:dyDescent="0.35">
      <c r="A74" s="136"/>
      <c r="B74" s="236"/>
      <c r="C74" s="260"/>
      <c r="D74" s="238"/>
      <c r="E74" s="136"/>
      <c r="F74" s="232"/>
      <c r="G74" s="233"/>
      <c r="H74" s="234">
        <f t="shared" si="0"/>
        <v>0</v>
      </c>
      <c r="I74" s="234">
        <f t="shared" si="1"/>
        <v>0</v>
      </c>
      <c r="J74" s="235"/>
      <c r="K74" s="136"/>
      <c r="L74" s="232"/>
      <c r="M74" s="233"/>
      <c r="N74" s="234">
        <f t="shared" si="2"/>
        <v>0</v>
      </c>
      <c r="O74" s="234">
        <f t="shared" si="3"/>
        <v>0</v>
      </c>
      <c r="P74" s="235"/>
      <c r="Q74" s="136"/>
      <c r="R74" s="232"/>
      <c r="S74" s="233"/>
      <c r="T74" s="234">
        <f t="shared" si="4"/>
        <v>0</v>
      </c>
      <c r="U74" s="234">
        <f t="shared" si="5"/>
        <v>0</v>
      </c>
      <c r="V74" s="235"/>
      <c r="W74" s="136"/>
      <c r="X74" s="136"/>
    </row>
    <row r="75" spans="1:24" ht="15" hidden="1" outlineLevel="1" x14ac:dyDescent="0.35">
      <c r="A75" s="136"/>
      <c r="B75" s="236"/>
      <c r="C75" s="260"/>
      <c r="D75" s="238"/>
      <c r="E75" s="136"/>
      <c r="F75" s="232"/>
      <c r="G75" s="233"/>
      <c r="H75" s="234">
        <f t="shared" si="0"/>
        <v>0</v>
      </c>
      <c r="I75" s="234">
        <f t="shared" si="1"/>
        <v>0</v>
      </c>
      <c r="J75" s="235"/>
      <c r="K75" s="136"/>
      <c r="L75" s="232"/>
      <c r="M75" s="233"/>
      <c r="N75" s="234">
        <f t="shared" si="2"/>
        <v>0</v>
      </c>
      <c r="O75" s="234">
        <f t="shared" si="3"/>
        <v>0</v>
      </c>
      <c r="P75" s="235"/>
      <c r="Q75" s="136"/>
      <c r="R75" s="232"/>
      <c r="S75" s="233"/>
      <c r="T75" s="234">
        <f t="shared" si="4"/>
        <v>0</v>
      </c>
      <c r="U75" s="234">
        <f t="shared" si="5"/>
        <v>0</v>
      </c>
      <c r="V75" s="235"/>
      <c r="W75" s="136"/>
      <c r="X75" s="136"/>
    </row>
    <row r="76" spans="1:24" ht="15" hidden="1" outlineLevel="1" x14ac:dyDescent="0.35">
      <c r="A76" s="136"/>
      <c r="B76" s="236"/>
      <c r="C76" s="260"/>
      <c r="D76" s="238"/>
      <c r="E76" s="136"/>
      <c r="F76" s="232"/>
      <c r="G76" s="233"/>
      <c r="H76" s="234">
        <f t="shared" si="0"/>
        <v>0</v>
      </c>
      <c r="I76" s="234">
        <f t="shared" si="1"/>
        <v>0</v>
      </c>
      <c r="J76" s="235"/>
      <c r="K76" s="136"/>
      <c r="L76" s="232"/>
      <c r="M76" s="233"/>
      <c r="N76" s="234">
        <f t="shared" si="2"/>
        <v>0</v>
      </c>
      <c r="O76" s="234">
        <f t="shared" si="3"/>
        <v>0</v>
      </c>
      <c r="P76" s="235"/>
      <c r="Q76" s="136"/>
      <c r="R76" s="232"/>
      <c r="S76" s="233"/>
      <c r="T76" s="234">
        <f t="shared" si="4"/>
        <v>0</v>
      </c>
      <c r="U76" s="234">
        <f t="shared" si="5"/>
        <v>0</v>
      </c>
      <c r="V76" s="235"/>
      <c r="W76" s="136"/>
      <c r="X76" s="136"/>
    </row>
    <row r="77" spans="1:24" ht="15" hidden="1" outlineLevel="1" x14ac:dyDescent="0.35">
      <c r="A77" s="136"/>
      <c r="B77" s="236"/>
      <c r="C77" s="260"/>
      <c r="D77" s="238"/>
      <c r="E77" s="136"/>
      <c r="F77" s="232"/>
      <c r="G77" s="233"/>
      <c r="H77" s="234">
        <f t="shared" si="0"/>
        <v>0</v>
      </c>
      <c r="I77" s="234">
        <f t="shared" si="1"/>
        <v>0</v>
      </c>
      <c r="J77" s="235"/>
      <c r="K77" s="136"/>
      <c r="L77" s="232"/>
      <c r="M77" s="233"/>
      <c r="N77" s="234">
        <f t="shared" si="2"/>
        <v>0</v>
      </c>
      <c r="O77" s="234">
        <f t="shared" si="3"/>
        <v>0</v>
      </c>
      <c r="P77" s="235"/>
      <c r="Q77" s="136"/>
      <c r="R77" s="232"/>
      <c r="S77" s="233"/>
      <c r="T77" s="234">
        <f t="shared" si="4"/>
        <v>0</v>
      </c>
      <c r="U77" s="234">
        <f t="shared" si="5"/>
        <v>0</v>
      </c>
      <c r="V77" s="235"/>
      <c r="W77" s="136"/>
      <c r="X77" s="136"/>
    </row>
    <row r="78" spans="1:24" ht="15" hidden="1" outlineLevel="1" x14ac:dyDescent="0.35">
      <c r="A78" s="136"/>
      <c r="B78" s="236"/>
      <c r="C78" s="260"/>
      <c r="D78" s="238"/>
      <c r="E78" s="136"/>
      <c r="F78" s="232"/>
      <c r="G78" s="233"/>
      <c r="H78" s="234">
        <f t="shared" si="0"/>
        <v>0</v>
      </c>
      <c r="I78" s="234">
        <f t="shared" si="1"/>
        <v>0</v>
      </c>
      <c r="J78" s="235"/>
      <c r="K78" s="136"/>
      <c r="L78" s="232"/>
      <c r="M78" s="233"/>
      <c r="N78" s="234">
        <f t="shared" si="2"/>
        <v>0</v>
      </c>
      <c r="O78" s="234">
        <f t="shared" si="3"/>
        <v>0</v>
      </c>
      <c r="P78" s="235"/>
      <c r="Q78" s="136"/>
      <c r="R78" s="232"/>
      <c r="S78" s="233"/>
      <c r="T78" s="234">
        <f t="shared" si="4"/>
        <v>0</v>
      </c>
      <c r="U78" s="234">
        <f t="shared" si="5"/>
        <v>0</v>
      </c>
      <c r="V78" s="235"/>
      <c r="W78" s="136"/>
      <c r="X78" s="136"/>
    </row>
    <row r="79" spans="1:24" ht="15" hidden="1" outlineLevel="1" x14ac:dyDescent="0.35">
      <c r="A79" s="136"/>
      <c r="B79" s="236"/>
      <c r="C79" s="260"/>
      <c r="D79" s="238"/>
      <c r="E79" s="136"/>
      <c r="F79" s="232"/>
      <c r="G79" s="233"/>
      <c r="H79" s="234">
        <f t="shared" si="0"/>
        <v>0</v>
      </c>
      <c r="I79" s="234">
        <f t="shared" si="1"/>
        <v>0</v>
      </c>
      <c r="J79" s="235"/>
      <c r="K79" s="136"/>
      <c r="L79" s="232"/>
      <c r="M79" s="233"/>
      <c r="N79" s="234">
        <f t="shared" si="2"/>
        <v>0</v>
      </c>
      <c r="O79" s="234">
        <f t="shared" si="3"/>
        <v>0</v>
      </c>
      <c r="P79" s="235"/>
      <c r="Q79" s="136"/>
      <c r="R79" s="232"/>
      <c r="S79" s="233"/>
      <c r="T79" s="234">
        <f t="shared" si="4"/>
        <v>0</v>
      </c>
      <c r="U79" s="234">
        <f t="shared" si="5"/>
        <v>0</v>
      </c>
      <c r="V79" s="235"/>
      <c r="W79" s="136"/>
      <c r="X79" s="136"/>
    </row>
    <row r="80" spans="1:24" ht="15" collapsed="1" x14ac:dyDescent="0.35">
      <c r="A80" s="136"/>
      <c r="B80" s="236"/>
      <c r="C80" s="260"/>
      <c r="D80" s="238"/>
      <c r="E80" s="136"/>
      <c r="F80" s="232"/>
      <c r="G80" s="233"/>
      <c r="H80" s="234">
        <f t="shared" si="0"/>
        <v>0</v>
      </c>
      <c r="I80" s="234">
        <f t="shared" si="1"/>
        <v>0</v>
      </c>
      <c r="J80" s="235"/>
      <c r="K80" s="136"/>
      <c r="L80" s="232"/>
      <c r="M80" s="233"/>
      <c r="N80" s="234">
        <f t="shared" si="2"/>
        <v>0</v>
      </c>
      <c r="O80" s="234">
        <f t="shared" si="3"/>
        <v>0</v>
      </c>
      <c r="P80" s="235"/>
      <c r="Q80" s="136"/>
      <c r="R80" s="232"/>
      <c r="S80" s="233"/>
      <c r="T80" s="234">
        <f t="shared" si="4"/>
        <v>0</v>
      </c>
      <c r="U80" s="234">
        <f t="shared" si="5"/>
        <v>0</v>
      </c>
      <c r="V80" s="235"/>
      <c r="W80" s="136"/>
      <c r="X80" s="136"/>
    </row>
    <row r="81" spans="1:24" ht="15" hidden="1" outlineLevel="1" x14ac:dyDescent="0.35">
      <c r="A81" s="136"/>
      <c r="B81" s="236"/>
      <c r="C81" s="260"/>
      <c r="D81" s="238"/>
      <c r="E81" s="136"/>
      <c r="F81" s="232"/>
      <c r="G81" s="233"/>
      <c r="H81" s="234">
        <f t="shared" si="0"/>
        <v>0</v>
      </c>
      <c r="I81" s="234">
        <f t="shared" si="1"/>
        <v>0</v>
      </c>
      <c r="J81" s="235"/>
      <c r="K81" s="136"/>
      <c r="L81" s="232"/>
      <c r="M81" s="233"/>
      <c r="N81" s="234">
        <f t="shared" si="2"/>
        <v>0</v>
      </c>
      <c r="O81" s="234">
        <f t="shared" si="3"/>
        <v>0</v>
      </c>
      <c r="P81" s="235"/>
      <c r="Q81" s="136"/>
      <c r="R81" s="232"/>
      <c r="S81" s="233"/>
      <c r="T81" s="234">
        <f t="shared" si="4"/>
        <v>0</v>
      </c>
      <c r="U81" s="234">
        <f t="shared" si="5"/>
        <v>0</v>
      </c>
      <c r="V81" s="235"/>
      <c r="W81" s="136"/>
      <c r="X81" s="136"/>
    </row>
    <row r="82" spans="1:24" ht="15" hidden="1" outlineLevel="1" x14ac:dyDescent="0.35">
      <c r="A82" s="136"/>
      <c r="B82" s="236"/>
      <c r="C82" s="260"/>
      <c r="D82" s="238"/>
      <c r="E82" s="136"/>
      <c r="F82" s="232"/>
      <c r="G82" s="233"/>
      <c r="H82" s="234">
        <f t="shared" si="0"/>
        <v>0</v>
      </c>
      <c r="I82" s="234">
        <f t="shared" si="1"/>
        <v>0</v>
      </c>
      <c r="J82" s="235"/>
      <c r="K82" s="136"/>
      <c r="L82" s="232"/>
      <c r="M82" s="233"/>
      <c r="N82" s="234">
        <f t="shared" si="2"/>
        <v>0</v>
      </c>
      <c r="O82" s="234">
        <f t="shared" si="3"/>
        <v>0</v>
      </c>
      <c r="P82" s="235"/>
      <c r="Q82" s="136"/>
      <c r="R82" s="232"/>
      <c r="S82" s="233"/>
      <c r="T82" s="234">
        <f t="shared" si="4"/>
        <v>0</v>
      </c>
      <c r="U82" s="234">
        <f t="shared" si="5"/>
        <v>0</v>
      </c>
      <c r="V82" s="235"/>
      <c r="W82" s="136"/>
      <c r="X82" s="136"/>
    </row>
    <row r="83" spans="1:24" ht="15" hidden="1" outlineLevel="1" x14ac:dyDescent="0.35">
      <c r="A83" s="136"/>
      <c r="B83" s="236"/>
      <c r="C83" s="260"/>
      <c r="D83" s="238"/>
      <c r="E83" s="136"/>
      <c r="F83" s="232"/>
      <c r="G83" s="233"/>
      <c r="H83" s="234">
        <f t="shared" si="0"/>
        <v>0</v>
      </c>
      <c r="I83" s="234">
        <f t="shared" si="1"/>
        <v>0</v>
      </c>
      <c r="J83" s="235"/>
      <c r="K83" s="136"/>
      <c r="L83" s="232"/>
      <c r="M83" s="233"/>
      <c r="N83" s="234">
        <f t="shared" si="2"/>
        <v>0</v>
      </c>
      <c r="O83" s="234">
        <f t="shared" si="3"/>
        <v>0</v>
      </c>
      <c r="P83" s="235"/>
      <c r="Q83" s="136"/>
      <c r="R83" s="232"/>
      <c r="S83" s="233"/>
      <c r="T83" s="234">
        <f t="shared" si="4"/>
        <v>0</v>
      </c>
      <c r="U83" s="234">
        <f t="shared" si="5"/>
        <v>0</v>
      </c>
      <c r="V83" s="235"/>
      <c r="W83" s="136"/>
      <c r="X83" s="136"/>
    </row>
    <row r="84" spans="1:24" ht="15" hidden="1" outlineLevel="1" x14ac:dyDescent="0.35">
      <c r="A84" s="136"/>
      <c r="B84" s="236"/>
      <c r="C84" s="260"/>
      <c r="D84" s="238"/>
      <c r="E84" s="136"/>
      <c r="F84" s="232"/>
      <c r="G84" s="233"/>
      <c r="H84" s="234">
        <f t="shared" si="0"/>
        <v>0</v>
      </c>
      <c r="I84" s="234">
        <f t="shared" si="1"/>
        <v>0</v>
      </c>
      <c r="J84" s="235"/>
      <c r="K84" s="136"/>
      <c r="L84" s="232"/>
      <c r="M84" s="233"/>
      <c r="N84" s="234">
        <f t="shared" si="2"/>
        <v>0</v>
      </c>
      <c r="O84" s="234">
        <f t="shared" si="3"/>
        <v>0</v>
      </c>
      <c r="P84" s="235"/>
      <c r="Q84" s="136"/>
      <c r="R84" s="232"/>
      <c r="S84" s="233"/>
      <c r="T84" s="234">
        <f t="shared" si="4"/>
        <v>0</v>
      </c>
      <c r="U84" s="234">
        <f t="shared" si="5"/>
        <v>0</v>
      </c>
      <c r="V84" s="235"/>
      <c r="W84" s="136"/>
      <c r="X84" s="136"/>
    </row>
    <row r="85" spans="1:24" ht="15" hidden="1" outlineLevel="1" x14ac:dyDescent="0.35">
      <c r="A85" s="136"/>
      <c r="B85" s="236"/>
      <c r="C85" s="260"/>
      <c r="D85" s="238"/>
      <c r="E85" s="136"/>
      <c r="F85" s="232"/>
      <c r="G85" s="233"/>
      <c r="H85" s="234">
        <f t="shared" si="0"/>
        <v>0</v>
      </c>
      <c r="I85" s="234">
        <f t="shared" si="1"/>
        <v>0</v>
      </c>
      <c r="J85" s="235"/>
      <c r="K85" s="136"/>
      <c r="L85" s="232"/>
      <c r="M85" s="233"/>
      <c r="N85" s="234">
        <f t="shared" si="2"/>
        <v>0</v>
      </c>
      <c r="O85" s="234">
        <f t="shared" si="3"/>
        <v>0</v>
      </c>
      <c r="P85" s="235"/>
      <c r="Q85" s="136"/>
      <c r="R85" s="232"/>
      <c r="S85" s="233"/>
      <c r="T85" s="234">
        <f t="shared" si="4"/>
        <v>0</v>
      </c>
      <c r="U85" s="234">
        <f t="shared" si="5"/>
        <v>0</v>
      </c>
      <c r="V85" s="235"/>
      <c r="W85" s="136"/>
      <c r="X85" s="136"/>
    </row>
    <row r="86" spans="1:24" ht="15" hidden="1" outlineLevel="1" x14ac:dyDescent="0.35">
      <c r="A86" s="136"/>
      <c r="B86" s="236"/>
      <c r="C86" s="260"/>
      <c r="D86" s="238"/>
      <c r="E86" s="136"/>
      <c r="F86" s="232"/>
      <c r="G86" s="233"/>
      <c r="H86" s="234">
        <f t="shared" ref="H86:H120" si="6">IF($F86="%",$D86*(1+$G86),$D86+$G86)</f>
        <v>0</v>
      </c>
      <c r="I86" s="234">
        <f t="shared" ref="I86:I120" si="7">IF($F86="%",$D86*($G86),$G86)</f>
        <v>0</v>
      </c>
      <c r="J86" s="235"/>
      <c r="K86" s="136"/>
      <c r="L86" s="232"/>
      <c r="M86" s="233"/>
      <c r="N86" s="234">
        <f t="shared" ref="N86:N120" si="8">IF($L86="%",$D86*(1+$M86),$D86+$M86)</f>
        <v>0</v>
      </c>
      <c r="O86" s="234">
        <f t="shared" ref="O86:O120" si="9">IF($L86="%",$D86*($M86),$M86)</f>
        <v>0</v>
      </c>
      <c r="P86" s="235"/>
      <c r="Q86" s="136"/>
      <c r="R86" s="232"/>
      <c r="S86" s="233"/>
      <c r="T86" s="234">
        <f t="shared" ref="T86:T120" si="10">IF($R86="%",$D86*(1+$S86),$D86+$S86)</f>
        <v>0</v>
      </c>
      <c r="U86" s="234">
        <f t="shared" ref="U86:U120" si="11">IF($R86="%",$D86*($S86),$S86)</f>
        <v>0</v>
      </c>
      <c r="V86" s="235"/>
      <c r="W86" s="136"/>
      <c r="X86" s="136"/>
    </row>
    <row r="87" spans="1:24" ht="15" hidden="1" outlineLevel="1" x14ac:dyDescent="0.35">
      <c r="A87" s="136"/>
      <c r="B87" s="236"/>
      <c r="C87" s="260"/>
      <c r="D87" s="238"/>
      <c r="E87" s="136"/>
      <c r="F87" s="232"/>
      <c r="G87" s="233"/>
      <c r="H87" s="234">
        <f t="shared" si="6"/>
        <v>0</v>
      </c>
      <c r="I87" s="234">
        <f t="shared" si="7"/>
        <v>0</v>
      </c>
      <c r="J87" s="235"/>
      <c r="K87" s="136"/>
      <c r="L87" s="232"/>
      <c r="M87" s="233"/>
      <c r="N87" s="234">
        <f t="shared" si="8"/>
        <v>0</v>
      </c>
      <c r="O87" s="234">
        <f t="shared" si="9"/>
        <v>0</v>
      </c>
      <c r="P87" s="235"/>
      <c r="Q87" s="136"/>
      <c r="R87" s="232"/>
      <c r="S87" s="233"/>
      <c r="T87" s="234">
        <f t="shared" si="10"/>
        <v>0</v>
      </c>
      <c r="U87" s="234">
        <f t="shared" si="11"/>
        <v>0</v>
      </c>
      <c r="V87" s="235"/>
      <c r="W87" s="136"/>
      <c r="X87" s="136"/>
    </row>
    <row r="88" spans="1:24" ht="15" hidden="1" outlineLevel="1" x14ac:dyDescent="0.35">
      <c r="A88" s="136"/>
      <c r="B88" s="236"/>
      <c r="C88" s="260"/>
      <c r="D88" s="238"/>
      <c r="E88" s="136"/>
      <c r="F88" s="232"/>
      <c r="G88" s="233"/>
      <c r="H88" s="234">
        <f t="shared" si="6"/>
        <v>0</v>
      </c>
      <c r="I88" s="234">
        <f t="shared" si="7"/>
        <v>0</v>
      </c>
      <c r="J88" s="235"/>
      <c r="K88" s="136"/>
      <c r="L88" s="232"/>
      <c r="M88" s="233"/>
      <c r="N88" s="234">
        <f t="shared" si="8"/>
        <v>0</v>
      </c>
      <c r="O88" s="234">
        <f t="shared" si="9"/>
        <v>0</v>
      </c>
      <c r="P88" s="235"/>
      <c r="Q88" s="136"/>
      <c r="R88" s="232"/>
      <c r="S88" s="233"/>
      <c r="T88" s="234">
        <f t="shared" si="10"/>
        <v>0</v>
      </c>
      <c r="U88" s="234">
        <f t="shared" si="11"/>
        <v>0</v>
      </c>
      <c r="V88" s="235"/>
      <c r="W88" s="136"/>
      <c r="X88" s="136"/>
    </row>
    <row r="89" spans="1:24" ht="15" hidden="1" outlineLevel="1" x14ac:dyDescent="0.35">
      <c r="A89" s="136"/>
      <c r="B89" s="236"/>
      <c r="C89" s="260"/>
      <c r="D89" s="238"/>
      <c r="E89" s="136"/>
      <c r="F89" s="232"/>
      <c r="G89" s="233"/>
      <c r="H89" s="234">
        <f t="shared" si="6"/>
        <v>0</v>
      </c>
      <c r="I89" s="234">
        <f t="shared" si="7"/>
        <v>0</v>
      </c>
      <c r="J89" s="235"/>
      <c r="K89" s="136"/>
      <c r="L89" s="232"/>
      <c r="M89" s="233"/>
      <c r="N89" s="234">
        <f t="shared" si="8"/>
        <v>0</v>
      </c>
      <c r="O89" s="234">
        <f t="shared" si="9"/>
        <v>0</v>
      </c>
      <c r="P89" s="235"/>
      <c r="Q89" s="136"/>
      <c r="R89" s="232"/>
      <c r="S89" s="233"/>
      <c r="T89" s="234">
        <f t="shared" si="10"/>
        <v>0</v>
      </c>
      <c r="U89" s="234">
        <f t="shared" si="11"/>
        <v>0</v>
      </c>
      <c r="V89" s="235"/>
      <c r="W89" s="136"/>
      <c r="X89" s="136"/>
    </row>
    <row r="90" spans="1:24" ht="15" collapsed="1" x14ac:dyDescent="0.35">
      <c r="A90" s="136"/>
      <c r="B90" s="236"/>
      <c r="C90" s="260"/>
      <c r="D90" s="238"/>
      <c r="E90" s="136"/>
      <c r="F90" s="232"/>
      <c r="G90" s="233"/>
      <c r="H90" s="234">
        <f t="shared" si="6"/>
        <v>0</v>
      </c>
      <c r="I90" s="234">
        <f t="shared" si="7"/>
        <v>0</v>
      </c>
      <c r="J90" s="235"/>
      <c r="K90" s="136"/>
      <c r="L90" s="232"/>
      <c r="M90" s="233"/>
      <c r="N90" s="234">
        <f t="shared" si="8"/>
        <v>0</v>
      </c>
      <c r="O90" s="234">
        <f t="shared" si="9"/>
        <v>0</v>
      </c>
      <c r="P90" s="235"/>
      <c r="Q90" s="136"/>
      <c r="R90" s="232"/>
      <c r="S90" s="233"/>
      <c r="T90" s="234">
        <f t="shared" si="10"/>
        <v>0</v>
      </c>
      <c r="U90" s="234">
        <f t="shared" si="11"/>
        <v>0</v>
      </c>
      <c r="V90" s="235"/>
      <c r="W90" s="136"/>
      <c r="X90" s="136"/>
    </row>
    <row r="91" spans="1:24" ht="15" hidden="1" outlineLevel="1" x14ac:dyDescent="0.35">
      <c r="A91" s="136"/>
      <c r="B91" s="236"/>
      <c r="C91" s="260"/>
      <c r="D91" s="238"/>
      <c r="E91" s="136"/>
      <c r="F91" s="232"/>
      <c r="G91" s="233"/>
      <c r="H91" s="234">
        <f t="shared" si="6"/>
        <v>0</v>
      </c>
      <c r="I91" s="234">
        <f t="shared" si="7"/>
        <v>0</v>
      </c>
      <c r="J91" s="235"/>
      <c r="K91" s="136"/>
      <c r="L91" s="232"/>
      <c r="M91" s="233"/>
      <c r="N91" s="234">
        <f t="shared" si="8"/>
        <v>0</v>
      </c>
      <c r="O91" s="234">
        <f t="shared" si="9"/>
        <v>0</v>
      </c>
      <c r="P91" s="235"/>
      <c r="Q91" s="136"/>
      <c r="R91" s="232"/>
      <c r="S91" s="233"/>
      <c r="T91" s="234">
        <f t="shared" si="10"/>
        <v>0</v>
      </c>
      <c r="U91" s="234">
        <f t="shared" si="11"/>
        <v>0</v>
      </c>
      <c r="V91" s="235"/>
      <c r="W91" s="136"/>
      <c r="X91" s="136"/>
    </row>
    <row r="92" spans="1:24" ht="15" hidden="1" outlineLevel="1" x14ac:dyDescent="0.35">
      <c r="A92" s="136"/>
      <c r="B92" s="236"/>
      <c r="C92" s="260"/>
      <c r="D92" s="238"/>
      <c r="E92" s="136"/>
      <c r="F92" s="232"/>
      <c r="G92" s="233"/>
      <c r="H92" s="234">
        <f t="shared" si="6"/>
        <v>0</v>
      </c>
      <c r="I92" s="234">
        <f t="shared" si="7"/>
        <v>0</v>
      </c>
      <c r="J92" s="235"/>
      <c r="K92" s="136"/>
      <c r="L92" s="232"/>
      <c r="M92" s="233"/>
      <c r="N92" s="234">
        <f t="shared" si="8"/>
        <v>0</v>
      </c>
      <c r="O92" s="234">
        <f t="shared" si="9"/>
        <v>0</v>
      </c>
      <c r="P92" s="235"/>
      <c r="Q92" s="136"/>
      <c r="R92" s="232"/>
      <c r="S92" s="233"/>
      <c r="T92" s="234">
        <f t="shared" si="10"/>
        <v>0</v>
      </c>
      <c r="U92" s="234">
        <f t="shared" si="11"/>
        <v>0</v>
      </c>
      <c r="V92" s="235"/>
      <c r="W92" s="136"/>
      <c r="X92" s="136"/>
    </row>
    <row r="93" spans="1:24" ht="15" hidden="1" outlineLevel="1" x14ac:dyDescent="0.35">
      <c r="A93" s="136"/>
      <c r="B93" s="236"/>
      <c r="C93" s="260"/>
      <c r="D93" s="238"/>
      <c r="E93" s="136"/>
      <c r="F93" s="232"/>
      <c r="G93" s="233"/>
      <c r="H93" s="234">
        <f t="shared" si="6"/>
        <v>0</v>
      </c>
      <c r="I93" s="234">
        <f t="shared" si="7"/>
        <v>0</v>
      </c>
      <c r="J93" s="235"/>
      <c r="K93" s="136"/>
      <c r="L93" s="232"/>
      <c r="M93" s="233"/>
      <c r="N93" s="234">
        <f t="shared" si="8"/>
        <v>0</v>
      </c>
      <c r="O93" s="234">
        <f t="shared" si="9"/>
        <v>0</v>
      </c>
      <c r="P93" s="235"/>
      <c r="Q93" s="136"/>
      <c r="R93" s="232"/>
      <c r="S93" s="233"/>
      <c r="T93" s="234">
        <f t="shared" si="10"/>
        <v>0</v>
      </c>
      <c r="U93" s="234">
        <f t="shared" si="11"/>
        <v>0</v>
      </c>
      <c r="V93" s="235"/>
      <c r="W93" s="136"/>
      <c r="X93" s="136"/>
    </row>
    <row r="94" spans="1:24" ht="15" hidden="1" outlineLevel="1" x14ac:dyDescent="0.35">
      <c r="A94" s="136"/>
      <c r="B94" s="236"/>
      <c r="C94" s="260"/>
      <c r="D94" s="238"/>
      <c r="E94" s="136"/>
      <c r="F94" s="232"/>
      <c r="G94" s="233"/>
      <c r="H94" s="234">
        <f t="shared" si="6"/>
        <v>0</v>
      </c>
      <c r="I94" s="234">
        <f t="shared" si="7"/>
        <v>0</v>
      </c>
      <c r="J94" s="235"/>
      <c r="K94" s="136"/>
      <c r="L94" s="232"/>
      <c r="M94" s="233"/>
      <c r="N94" s="234">
        <f t="shared" si="8"/>
        <v>0</v>
      </c>
      <c r="O94" s="234">
        <f t="shared" si="9"/>
        <v>0</v>
      </c>
      <c r="P94" s="235"/>
      <c r="Q94" s="136"/>
      <c r="R94" s="232"/>
      <c r="S94" s="233"/>
      <c r="T94" s="234">
        <f t="shared" si="10"/>
        <v>0</v>
      </c>
      <c r="U94" s="234">
        <f t="shared" si="11"/>
        <v>0</v>
      </c>
      <c r="V94" s="235"/>
      <c r="W94" s="136"/>
      <c r="X94" s="136"/>
    </row>
    <row r="95" spans="1:24" ht="15" hidden="1" outlineLevel="1" x14ac:dyDescent="0.35">
      <c r="A95" s="136"/>
      <c r="B95" s="236"/>
      <c r="C95" s="260"/>
      <c r="D95" s="238"/>
      <c r="E95" s="136"/>
      <c r="F95" s="232"/>
      <c r="G95" s="233"/>
      <c r="H95" s="234">
        <f t="shared" si="6"/>
        <v>0</v>
      </c>
      <c r="I95" s="234">
        <f t="shared" si="7"/>
        <v>0</v>
      </c>
      <c r="J95" s="235"/>
      <c r="K95" s="136"/>
      <c r="L95" s="232"/>
      <c r="M95" s="233"/>
      <c r="N95" s="234">
        <f t="shared" si="8"/>
        <v>0</v>
      </c>
      <c r="O95" s="234">
        <f t="shared" si="9"/>
        <v>0</v>
      </c>
      <c r="P95" s="235"/>
      <c r="Q95" s="136"/>
      <c r="R95" s="232"/>
      <c r="S95" s="233"/>
      <c r="T95" s="234">
        <f t="shared" si="10"/>
        <v>0</v>
      </c>
      <c r="U95" s="234">
        <f t="shared" si="11"/>
        <v>0</v>
      </c>
      <c r="V95" s="235"/>
      <c r="W95" s="136"/>
      <c r="X95" s="136"/>
    </row>
    <row r="96" spans="1:24" ht="15" hidden="1" outlineLevel="1" x14ac:dyDescent="0.35">
      <c r="A96" s="136"/>
      <c r="B96" s="236"/>
      <c r="C96" s="260"/>
      <c r="D96" s="238"/>
      <c r="E96" s="136"/>
      <c r="F96" s="232"/>
      <c r="G96" s="233"/>
      <c r="H96" s="234">
        <f t="shared" si="6"/>
        <v>0</v>
      </c>
      <c r="I96" s="234">
        <f t="shared" si="7"/>
        <v>0</v>
      </c>
      <c r="J96" s="235"/>
      <c r="K96" s="136"/>
      <c r="L96" s="232"/>
      <c r="M96" s="233"/>
      <c r="N96" s="234">
        <f t="shared" si="8"/>
        <v>0</v>
      </c>
      <c r="O96" s="234">
        <f t="shared" si="9"/>
        <v>0</v>
      </c>
      <c r="P96" s="235"/>
      <c r="Q96" s="136"/>
      <c r="R96" s="232"/>
      <c r="S96" s="233"/>
      <c r="T96" s="234">
        <f t="shared" si="10"/>
        <v>0</v>
      </c>
      <c r="U96" s="234">
        <f t="shared" si="11"/>
        <v>0</v>
      </c>
      <c r="V96" s="235"/>
      <c r="W96" s="136"/>
      <c r="X96" s="136"/>
    </row>
    <row r="97" spans="1:24" ht="15" hidden="1" outlineLevel="1" x14ac:dyDescent="0.35">
      <c r="A97" s="136"/>
      <c r="B97" s="236"/>
      <c r="C97" s="260"/>
      <c r="D97" s="238"/>
      <c r="E97" s="136"/>
      <c r="F97" s="232"/>
      <c r="G97" s="233"/>
      <c r="H97" s="234">
        <f t="shared" si="6"/>
        <v>0</v>
      </c>
      <c r="I97" s="234">
        <f t="shared" si="7"/>
        <v>0</v>
      </c>
      <c r="J97" s="235"/>
      <c r="K97" s="136"/>
      <c r="L97" s="232"/>
      <c r="M97" s="233"/>
      <c r="N97" s="234">
        <f t="shared" si="8"/>
        <v>0</v>
      </c>
      <c r="O97" s="234">
        <f t="shared" si="9"/>
        <v>0</v>
      </c>
      <c r="P97" s="235"/>
      <c r="Q97" s="136"/>
      <c r="R97" s="232"/>
      <c r="S97" s="233"/>
      <c r="T97" s="234">
        <f t="shared" si="10"/>
        <v>0</v>
      </c>
      <c r="U97" s="234">
        <f t="shared" si="11"/>
        <v>0</v>
      </c>
      <c r="V97" s="235"/>
      <c r="W97" s="136"/>
      <c r="X97" s="136"/>
    </row>
    <row r="98" spans="1:24" ht="15" hidden="1" outlineLevel="1" x14ac:dyDescent="0.35">
      <c r="A98" s="136"/>
      <c r="B98" s="236"/>
      <c r="C98" s="260"/>
      <c r="D98" s="238"/>
      <c r="E98" s="136"/>
      <c r="F98" s="232"/>
      <c r="G98" s="233"/>
      <c r="H98" s="234">
        <f t="shared" si="6"/>
        <v>0</v>
      </c>
      <c r="I98" s="234">
        <f t="shared" si="7"/>
        <v>0</v>
      </c>
      <c r="J98" s="235"/>
      <c r="K98" s="136"/>
      <c r="L98" s="232"/>
      <c r="M98" s="233"/>
      <c r="N98" s="234">
        <f t="shared" si="8"/>
        <v>0</v>
      </c>
      <c r="O98" s="234">
        <f t="shared" si="9"/>
        <v>0</v>
      </c>
      <c r="P98" s="235"/>
      <c r="Q98" s="136"/>
      <c r="R98" s="232"/>
      <c r="S98" s="233"/>
      <c r="T98" s="234">
        <f t="shared" si="10"/>
        <v>0</v>
      </c>
      <c r="U98" s="234">
        <f t="shared" si="11"/>
        <v>0</v>
      </c>
      <c r="V98" s="235"/>
      <c r="W98" s="136"/>
      <c r="X98" s="136"/>
    </row>
    <row r="99" spans="1:24" ht="15" hidden="1" outlineLevel="1" x14ac:dyDescent="0.35">
      <c r="A99" s="136"/>
      <c r="B99" s="236"/>
      <c r="C99" s="260"/>
      <c r="D99" s="238"/>
      <c r="E99" s="136"/>
      <c r="F99" s="232"/>
      <c r="G99" s="233"/>
      <c r="H99" s="234">
        <f t="shared" si="6"/>
        <v>0</v>
      </c>
      <c r="I99" s="234">
        <f t="shared" si="7"/>
        <v>0</v>
      </c>
      <c r="J99" s="235"/>
      <c r="K99" s="136"/>
      <c r="L99" s="232"/>
      <c r="M99" s="233"/>
      <c r="N99" s="234">
        <f t="shared" si="8"/>
        <v>0</v>
      </c>
      <c r="O99" s="234">
        <f t="shared" si="9"/>
        <v>0</v>
      </c>
      <c r="P99" s="235"/>
      <c r="Q99" s="136"/>
      <c r="R99" s="232"/>
      <c r="S99" s="233"/>
      <c r="T99" s="234">
        <f t="shared" si="10"/>
        <v>0</v>
      </c>
      <c r="U99" s="234">
        <f t="shared" si="11"/>
        <v>0</v>
      </c>
      <c r="V99" s="235"/>
      <c r="W99" s="136"/>
      <c r="X99" s="136"/>
    </row>
    <row r="100" spans="1:24" ht="15" collapsed="1" x14ac:dyDescent="0.35">
      <c r="A100" s="136"/>
      <c r="B100" s="236"/>
      <c r="C100" s="260"/>
      <c r="D100" s="238"/>
      <c r="E100" s="136"/>
      <c r="F100" s="232"/>
      <c r="G100" s="233"/>
      <c r="H100" s="234">
        <f t="shared" si="6"/>
        <v>0</v>
      </c>
      <c r="I100" s="234">
        <f t="shared" si="7"/>
        <v>0</v>
      </c>
      <c r="J100" s="235"/>
      <c r="K100" s="136"/>
      <c r="L100" s="232"/>
      <c r="M100" s="233"/>
      <c r="N100" s="234">
        <f t="shared" si="8"/>
        <v>0</v>
      </c>
      <c r="O100" s="234">
        <f t="shared" si="9"/>
        <v>0</v>
      </c>
      <c r="P100" s="235"/>
      <c r="Q100" s="136"/>
      <c r="R100" s="232"/>
      <c r="S100" s="233"/>
      <c r="T100" s="234">
        <f t="shared" si="10"/>
        <v>0</v>
      </c>
      <c r="U100" s="234">
        <f t="shared" si="11"/>
        <v>0</v>
      </c>
      <c r="V100" s="235"/>
      <c r="W100" s="136"/>
      <c r="X100" s="136"/>
    </row>
    <row r="101" spans="1:24" ht="15" hidden="1" outlineLevel="1" x14ac:dyDescent="0.35">
      <c r="A101" s="136"/>
      <c r="B101" s="236"/>
      <c r="C101" s="260"/>
      <c r="D101" s="238"/>
      <c r="E101" s="136"/>
      <c r="F101" s="232"/>
      <c r="G101" s="233"/>
      <c r="H101" s="234">
        <f t="shared" si="6"/>
        <v>0</v>
      </c>
      <c r="I101" s="234">
        <f t="shared" si="7"/>
        <v>0</v>
      </c>
      <c r="J101" s="235"/>
      <c r="K101" s="136"/>
      <c r="L101" s="232"/>
      <c r="M101" s="233"/>
      <c r="N101" s="234">
        <f t="shared" si="8"/>
        <v>0</v>
      </c>
      <c r="O101" s="234">
        <f t="shared" si="9"/>
        <v>0</v>
      </c>
      <c r="P101" s="235"/>
      <c r="Q101" s="136"/>
      <c r="R101" s="232"/>
      <c r="S101" s="233"/>
      <c r="T101" s="234">
        <f t="shared" si="10"/>
        <v>0</v>
      </c>
      <c r="U101" s="234">
        <f t="shared" si="11"/>
        <v>0</v>
      </c>
      <c r="V101" s="235"/>
      <c r="W101" s="136"/>
      <c r="X101" s="136"/>
    </row>
    <row r="102" spans="1:24" ht="15" hidden="1" outlineLevel="1" x14ac:dyDescent="0.35">
      <c r="A102" s="136"/>
      <c r="B102" s="236"/>
      <c r="C102" s="260"/>
      <c r="D102" s="238"/>
      <c r="E102" s="136"/>
      <c r="F102" s="232"/>
      <c r="G102" s="233"/>
      <c r="H102" s="234">
        <f t="shared" si="6"/>
        <v>0</v>
      </c>
      <c r="I102" s="234">
        <f t="shared" si="7"/>
        <v>0</v>
      </c>
      <c r="J102" s="235"/>
      <c r="K102" s="136"/>
      <c r="L102" s="232"/>
      <c r="M102" s="233"/>
      <c r="N102" s="234">
        <f t="shared" si="8"/>
        <v>0</v>
      </c>
      <c r="O102" s="234">
        <f t="shared" si="9"/>
        <v>0</v>
      </c>
      <c r="P102" s="235"/>
      <c r="Q102" s="136"/>
      <c r="R102" s="232"/>
      <c r="S102" s="233"/>
      <c r="T102" s="234">
        <f t="shared" si="10"/>
        <v>0</v>
      </c>
      <c r="U102" s="234">
        <f t="shared" si="11"/>
        <v>0</v>
      </c>
      <c r="V102" s="235"/>
      <c r="W102" s="136"/>
      <c r="X102" s="136"/>
    </row>
    <row r="103" spans="1:24" ht="15" hidden="1" outlineLevel="1" x14ac:dyDescent="0.35">
      <c r="A103" s="136"/>
      <c r="B103" s="236"/>
      <c r="C103" s="260"/>
      <c r="D103" s="238"/>
      <c r="E103" s="136"/>
      <c r="F103" s="232"/>
      <c r="G103" s="233"/>
      <c r="H103" s="234">
        <f t="shared" si="6"/>
        <v>0</v>
      </c>
      <c r="I103" s="234">
        <f t="shared" si="7"/>
        <v>0</v>
      </c>
      <c r="J103" s="235"/>
      <c r="K103" s="136"/>
      <c r="L103" s="232"/>
      <c r="M103" s="233"/>
      <c r="N103" s="234">
        <f t="shared" si="8"/>
        <v>0</v>
      </c>
      <c r="O103" s="234">
        <f t="shared" si="9"/>
        <v>0</v>
      </c>
      <c r="P103" s="235"/>
      <c r="Q103" s="136"/>
      <c r="R103" s="232"/>
      <c r="S103" s="233"/>
      <c r="T103" s="234">
        <f t="shared" si="10"/>
        <v>0</v>
      </c>
      <c r="U103" s="234">
        <f t="shared" si="11"/>
        <v>0</v>
      </c>
      <c r="V103" s="235"/>
      <c r="W103" s="136"/>
      <c r="X103" s="136"/>
    </row>
    <row r="104" spans="1:24" ht="15" hidden="1" outlineLevel="1" x14ac:dyDescent="0.35">
      <c r="A104" s="136"/>
      <c r="B104" s="236"/>
      <c r="C104" s="260"/>
      <c r="D104" s="238"/>
      <c r="E104" s="136"/>
      <c r="F104" s="232"/>
      <c r="G104" s="233"/>
      <c r="H104" s="234">
        <f t="shared" si="6"/>
        <v>0</v>
      </c>
      <c r="I104" s="234">
        <f t="shared" si="7"/>
        <v>0</v>
      </c>
      <c r="J104" s="235"/>
      <c r="K104" s="136"/>
      <c r="L104" s="232"/>
      <c r="M104" s="233"/>
      <c r="N104" s="234">
        <f t="shared" si="8"/>
        <v>0</v>
      </c>
      <c r="O104" s="234">
        <f t="shared" si="9"/>
        <v>0</v>
      </c>
      <c r="P104" s="235"/>
      <c r="Q104" s="136"/>
      <c r="R104" s="232"/>
      <c r="S104" s="233"/>
      <c r="T104" s="234">
        <f t="shared" si="10"/>
        <v>0</v>
      </c>
      <c r="U104" s="234">
        <f t="shared" si="11"/>
        <v>0</v>
      </c>
      <c r="V104" s="235"/>
      <c r="W104" s="136"/>
      <c r="X104" s="136"/>
    </row>
    <row r="105" spans="1:24" ht="15" hidden="1" outlineLevel="1" x14ac:dyDescent="0.35">
      <c r="A105" s="136"/>
      <c r="B105" s="236"/>
      <c r="C105" s="260"/>
      <c r="D105" s="238"/>
      <c r="E105" s="136"/>
      <c r="F105" s="232"/>
      <c r="G105" s="233"/>
      <c r="H105" s="234">
        <f t="shared" si="6"/>
        <v>0</v>
      </c>
      <c r="I105" s="234">
        <f t="shared" si="7"/>
        <v>0</v>
      </c>
      <c r="J105" s="235"/>
      <c r="K105" s="136"/>
      <c r="L105" s="232"/>
      <c r="M105" s="233"/>
      <c r="N105" s="234">
        <f t="shared" si="8"/>
        <v>0</v>
      </c>
      <c r="O105" s="234">
        <f t="shared" si="9"/>
        <v>0</v>
      </c>
      <c r="P105" s="235"/>
      <c r="Q105" s="136"/>
      <c r="R105" s="232"/>
      <c r="S105" s="233"/>
      <c r="T105" s="234">
        <f t="shared" si="10"/>
        <v>0</v>
      </c>
      <c r="U105" s="234">
        <f t="shared" si="11"/>
        <v>0</v>
      </c>
      <c r="V105" s="235"/>
      <c r="W105" s="136"/>
      <c r="X105" s="136"/>
    </row>
    <row r="106" spans="1:24" ht="15" hidden="1" outlineLevel="1" x14ac:dyDescent="0.35">
      <c r="A106" s="136"/>
      <c r="B106" s="236"/>
      <c r="C106" s="260"/>
      <c r="D106" s="238"/>
      <c r="E106" s="136"/>
      <c r="F106" s="232"/>
      <c r="G106" s="233"/>
      <c r="H106" s="234">
        <f t="shared" si="6"/>
        <v>0</v>
      </c>
      <c r="I106" s="234">
        <f t="shared" si="7"/>
        <v>0</v>
      </c>
      <c r="J106" s="235"/>
      <c r="K106" s="136"/>
      <c r="L106" s="232"/>
      <c r="M106" s="233"/>
      <c r="N106" s="234">
        <f t="shared" si="8"/>
        <v>0</v>
      </c>
      <c r="O106" s="234">
        <f t="shared" si="9"/>
        <v>0</v>
      </c>
      <c r="P106" s="235"/>
      <c r="Q106" s="136"/>
      <c r="R106" s="232"/>
      <c r="S106" s="233"/>
      <c r="T106" s="234">
        <f t="shared" si="10"/>
        <v>0</v>
      </c>
      <c r="U106" s="234">
        <f t="shared" si="11"/>
        <v>0</v>
      </c>
      <c r="V106" s="235"/>
      <c r="W106" s="136"/>
      <c r="X106" s="136"/>
    </row>
    <row r="107" spans="1:24" ht="15" hidden="1" outlineLevel="1" x14ac:dyDescent="0.35">
      <c r="A107" s="136"/>
      <c r="B107" s="236"/>
      <c r="C107" s="260"/>
      <c r="D107" s="238"/>
      <c r="E107" s="136"/>
      <c r="F107" s="232"/>
      <c r="G107" s="233"/>
      <c r="H107" s="234">
        <f t="shared" si="6"/>
        <v>0</v>
      </c>
      <c r="I107" s="234">
        <f t="shared" si="7"/>
        <v>0</v>
      </c>
      <c r="J107" s="235"/>
      <c r="K107" s="136"/>
      <c r="L107" s="232"/>
      <c r="M107" s="233"/>
      <c r="N107" s="234">
        <f t="shared" si="8"/>
        <v>0</v>
      </c>
      <c r="O107" s="234">
        <f t="shared" si="9"/>
        <v>0</v>
      </c>
      <c r="P107" s="235"/>
      <c r="Q107" s="136"/>
      <c r="R107" s="232"/>
      <c r="S107" s="233"/>
      <c r="T107" s="234">
        <f t="shared" si="10"/>
        <v>0</v>
      </c>
      <c r="U107" s="234">
        <f t="shared" si="11"/>
        <v>0</v>
      </c>
      <c r="V107" s="235"/>
      <c r="W107" s="136"/>
      <c r="X107" s="136"/>
    </row>
    <row r="108" spans="1:24" ht="15" hidden="1" outlineLevel="1" x14ac:dyDescent="0.35">
      <c r="A108" s="136"/>
      <c r="B108" s="236"/>
      <c r="C108" s="260"/>
      <c r="D108" s="238"/>
      <c r="E108" s="136"/>
      <c r="F108" s="232"/>
      <c r="G108" s="233"/>
      <c r="H108" s="234">
        <f t="shared" si="6"/>
        <v>0</v>
      </c>
      <c r="I108" s="234">
        <f t="shared" si="7"/>
        <v>0</v>
      </c>
      <c r="J108" s="235"/>
      <c r="K108" s="136"/>
      <c r="L108" s="232"/>
      <c r="M108" s="233"/>
      <c r="N108" s="234">
        <f t="shared" si="8"/>
        <v>0</v>
      </c>
      <c r="O108" s="234">
        <f t="shared" si="9"/>
        <v>0</v>
      </c>
      <c r="P108" s="235"/>
      <c r="Q108" s="136"/>
      <c r="R108" s="232"/>
      <c r="S108" s="233"/>
      <c r="T108" s="234">
        <f t="shared" si="10"/>
        <v>0</v>
      </c>
      <c r="U108" s="234">
        <f t="shared" si="11"/>
        <v>0</v>
      </c>
      <c r="V108" s="235"/>
      <c r="W108" s="136"/>
      <c r="X108" s="136"/>
    </row>
    <row r="109" spans="1:24" ht="15" hidden="1" outlineLevel="1" x14ac:dyDescent="0.35">
      <c r="A109" s="136"/>
      <c r="B109" s="236"/>
      <c r="C109" s="260"/>
      <c r="D109" s="238"/>
      <c r="E109" s="136"/>
      <c r="F109" s="232"/>
      <c r="G109" s="233"/>
      <c r="H109" s="234">
        <f t="shared" si="6"/>
        <v>0</v>
      </c>
      <c r="I109" s="234">
        <f t="shared" si="7"/>
        <v>0</v>
      </c>
      <c r="J109" s="235"/>
      <c r="K109" s="136"/>
      <c r="L109" s="232"/>
      <c r="M109" s="233"/>
      <c r="N109" s="234">
        <f t="shared" si="8"/>
        <v>0</v>
      </c>
      <c r="O109" s="234">
        <f t="shared" si="9"/>
        <v>0</v>
      </c>
      <c r="P109" s="235"/>
      <c r="Q109" s="136"/>
      <c r="R109" s="232"/>
      <c r="S109" s="233"/>
      <c r="T109" s="234">
        <f t="shared" si="10"/>
        <v>0</v>
      </c>
      <c r="U109" s="234">
        <f t="shared" si="11"/>
        <v>0</v>
      </c>
      <c r="V109" s="235"/>
      <c r="W109" s="136"/>
      <c r="X109" s="136"/>
    </row>
    <row r="110" spans="1:24" ht="15" collapsed="1" x14ac:dyDescent="0.35">
      <c r="A110" s="136"/>
      <c r="B110" s="236"/>
      <c r="C110" s="260"/>
      <c r="D110" s="238"/>
      <c r="E110" s="136"/>
      <c r="F110" s="232"/>
      <c r="G110" s="233"/>
      <c r="H110" s="234">
        <f t="shared" si="6"/>
        <v>0</v>
      </c>
      <c r="I110" s="234">
        <f t="shared" si="7"/>
        <v>0</v>
      </c>
      <c r="J110" s="235"/>
      <c r="K110" s="136"/>
      <c r="L110" s="232"/>
      <c r="M110" s="233"/>
      <c r="N110" s="234">
        <f t="shared" si="8"/>
        <v>0</v>
      </c>
      <c r="O110" s="234">
        <f t="shared" si="9"/>
        <v>0</v>
      </c>
      <c r="P110" s="235"/>
      <c r="Q110" s="136"/>
      <c r="R110" s="232"/>
      <c r="S110" s="233"/>
      <c r="T110" s="234">
        <f t="shared" si="10"/>
        <v>0</v>
      </c>
      <c r="U110" s="234">
        <f t="shared" si="11"/>
        <v>0</v>
      </c>
      <c r="V110" s="235"/>
      <c r="W110" s="136"/>
      <c r="X110" s="136"/>
    </row>
    <row r="111" spans="1:24" hidden="1" outlineLevel="1" x14ac:dyDescent="0.3">
      <c r="A111" s="136"/>
      <c r="B111" s="236"/>
      <c r="C111" s="237"/>
      <c r="D111" s="238"/>
      <c r="E111" s="136"/>
      <c r="F111" s="232"/>
      <c r="G111" s="233"/>
      <c r="H111" s="234">
        <f t="shared" si="6"/>
        <v>0</v>
      </c>
      <c r="I111" s="234">
        <f t="shared" si="7"/>
        <v>0</v>
      </c>
      <c r="J111" s="235"/>
      <c r="K111" s="136"/>
      <c r="L111" s="232"/>
      <c r="M111" s="233"/>
      <c r="N111" s="234">
        <f t="shared" si="8"/>
        <v>0</v>
      </c>
      <c r="O111" s="234">
        <f t="shared" si="9"/>
        <v>0</v>
      </c>
      <c r="P111" s="235"/>
      <c r="Q111" s="136"/>
      <c r="R111" s="232"/>
      <c r="S111" s="233"/>
      <c r="T111" s="234">
        <f t="shared" si="10"/>
        <v>0</v>
      </c>
      <c r="U111" s="234">
        <f t="shared" si="11"/>
        <v>0</v>
      </c>
      <c r="V111" s="235"/>
      <c r="W111" s="136"/>
      <c r="X111" s="136"/>
    </row>
    <row r="112" spans="1:24" hidden="1" outlineLevel="1" x14ac:dyDescent="0.3">
      <c r="A112" s="136"/>
      <c r="B112" s="236"/>
      <c r="C112" s="237"/>
      <c r="D112" s="238"/>
      <c r="E112" s="136"/>
      <c r="F112" s="232"/>
      <c r="G112" s="233"/>
      <c r="H112" s="234">
        <f t="shared" si="6"/>
        <v>0</v>
      </c>
      <c r="I112" s="234">
        <f t="shared" si="7"/>
        <v>0</v>
      </c>
      <c r="J112" s="235"/>
      <c r="K112" s="136"/>
      <c r="L112" s="232"/>
      <c r="M112" s="233"/>
      <c r="N112" s="234">
        <f t="shared" si="8"/>
        <v>0</v>
      </c>
      <c r="O112" s="234">
        <f t="shared" si="9"/>
        <v>0</v>
      </c>
      <c r="P112" s="235"/>
      <c r="Q112" s="136"/>
      <c r="R112" s="232"/>
      <c r="S112" s="233"/>
      <c r="T112" s="234">
        <f t="shared" si="10"/>
        <v>0</v>
      </c>
      <c r="U112" s="234">
        <f t="shared" si="11"/>
        <v>0</v>
      </c>
      <c r="V112" s="235"/>
      <c r="W112" s="136"/>
      <c r="X112" s="136"/>
    </row>
    <row r="113" spans="1:24" hidden="1" outlineLevel="1" x14ac:dyDescent="0.3">
      <c r="A113" s="136"/>
      <c r="B113" s="236"/>
      <c r="C113" s="237"/>
      <c r="D113" s="238"/>
      <c r="E113" s="136"/>
      <c r="F113" s="232"/>
      <c r="G113" s="233"/>
      <c r="H113" s="234">
        <f t="shared" si="6"/>
        <v>0</v>
      </c>
      <c r="I113" s="234">
        <f t="shared" si="7"/>
        <v>0</v>
      </c>
      <c r="J113" s="235"/>
      <c r="K113" s="136"/>
      <c r="L113" s="232"/>
      <c r="M113" s="233"/>
      <c r="N113" s="234">
        <f t="shared" si="8"/>
        <v>0</v>
      </c>
      <c r="O113" s="234">
        <f t="shared" si="9"/>
        <v>0</v>
      </c>
      <c r="P113" s="235"/>
      <c r="Q113" s="136"/>
      <c r="R113" s="232"/>
      <c r="S113" s="233"/>
      <c r="T113" s="234">
        <f t="shared" si="10"/>
        <v>0</v>
      </c>
      <c r="U113" s="234">
        <f t="shared" si="11"/>
        <v>0</v>
      </c>
      <c r="V113" s="235"/>
      <c r="W113" s="136"/>
      <c r="X113" s="136"/>
    </row>
    <row r="114" spans="1:24" hidden="1" outlineLevel="1" x14ac:dyDescent="0.3">
      <c r="A114" s="136"/>
      <c r="B114" s="236"/>
      <c r="C114" s="237"/>
      <c r="D114" s="238"/>
      <c r="E114" s="136"/>
      <c r="F114" s="232"/>
      <c r="G114" s="233"/>
      <c r="H114" s="234">
        <f t="shared" si="6"/>
        <v>0</v>
      </c>
      <c r="I114" s="234">
        <f t="shared" si="7"/>
        <v>0</v>
      </c>
      <c r="J114" s="235"/>
      <c r="K114" s="136"/>
      <c r="L114" s="232"/>
      <c r="M114" s="233"/>
      <c r="N114" s="234">
        <f t="shared" si="8"/>
        <v>0</v>
      </c>
      <c r="O114" s="234">
        <f t="shared" si="9"/>
        <v>0</v>
      </c>
      <c r="P114" s="235"/>
      <c r="Q114" s="136"/>
      <c r="R114" s="232"/>
      <c r="S114" s="233"/>
      <c r="T114" s="234">
        <f t="shared" si="10"/>
        <v>0</v>
      </c>
      <c r="U114" s="234">
        <f t="shared" si="11"/>
        <v>0</v>
      </c>
      <c r="V114" s="235"/>
      <c r="W114" s="136"/>
      <c r="X114" s="136"/>
    </row>
    <row r="115" spans="1:24" hidden="1" outlineLevel="1" x14ac:dyDescent="0.3">
      <c r="A115" s="136"/>
      <c r="B115" s="236"/>
      <c r="C115" s="237"/>
      <c r="D115" s="238"/>
      <c r="E115" s="136"/>
      <c r="F115" s="232"/>
      <c r="G115" s="233"/>
      <c r="H115" s="234">
        <f t="shared" si="6"/>
        <v>0</v>
      </c>
      <c r="I115" s="234">
        <f t="shared" si="7"/>
        <v>0</v>
      </c>
      <c r="J115" s="235"/>
      <c r="K115" s="136"/>
      <c r="L115" s="232"/>
      <c r="M115" s="233"/>
      <c r="N115" s="234">
        <f t="shared" si="8"/>
        <v>0</v>
      </c>
      <c r="O115" s="234">
        <f t="shared" si="9"/>
        <v>0</v>
      </c>
      <c r="P115" s="235"/>
      <c r="Q115" s="136"/>
      <c r="R115" s="232"/>
      <c r="S115" s="233"/>
      <c r="T115" s="234">
        <f t="shared" si="10"/>
        <v>0</v>
      </c>
      <c r="U115" s="234">
        <f t="shared" si="11"/>
        <v>0</v>
      </c>
      <c r="V115" s="235"/>
      <c r="W115" s="136"/>
      <c r="X115" s="136"/>
    </row>
    <row r="116" spans="1:24" hidden="1" outlineLevel="1" x14ac:dyDescent="0.3">
      <c r="A116" s="136"/>
      <c r="B116" s="236"/>
      <c r="C116" s="237"/>
      <c r="D116" s="238"/>
      <c r="E116" s="136"/>
      <c r="F116" s="232"/>
      <c r="G116" s="233"/>
      <c r="H116" s="234">
        <f t="shared" si="6"/>
        <v>0</v>
      </c>
      <c r="I116" s="234">
        <f t="shared" si="7"/>
        <v>0</v>
      </c>
      <c r="J116" s="235"/>
      <c r="K116" s="136"/>
      <c r="L116" s="232"/>
      <c r="M116" s="233"/>
      <c r="N116" s="234">
        <f t="shared" si="8"/>
        <v>0</v>
      </c>
      <c r="O116" s="234">
        <f t="shared" si="9"/>
        <v>0</v>
      </c>
      <c r="P116" s="235"/>
      <c r="Q116" s="136"/>
      <c r="R116" s="232"/>
      <c r="S116" s="233"/>
      <c r="T116" s="234">
        <f t="shared" si="10"/>
        <v>0</v>
      </c>
      <c r="U116" s="234">
        <f t="shared" si="11"/>
        <v>0</v>
      </c>
      <c r="V116" s="235"/>
      <c r="W116" s="136"/>
      <c r="X116" s="136"/>
    </row>
    <row r="117" spans="1:24" hidden="1" outlineLevel="1" x14ac:dyDescent="0.3">
      <c r="A117" s="136"/>
      <c r="B117" s="236"/>
      <c r="C117" s="237"/>
      <c r="D117" s="238"/>
      <c r="E117" s="136"/>
      <c r="F117" s="232"/>
      <c r="G117" s="233"/>
      <c r="H117" s="234">
        <f t="shared" si="6"/>
        <v>0</v>
      </c>
      <c r="I117" s="234">
        <f t="shared" si="7"/>
        <v>0</v>
      </c>
      <c r="J117" s="235"/>
      <c r="K117" s="136"/>
      <c r="L117" s="232"/>
      <c r="M117" s="233"/>
      <c r="N117" s="234">
        <f t="shared" si="8"/>
        <v>0</v>
      </c>
      <c r="O117" s="234">
        <f t="shared" si="9"/>
        <v>0</v>
      </c>
      <c r="P117" s="235"/>
      <c r="Q117" s="136"/>
      <c r="R117" s="232"/>
      <c r="S117" s="233"/>
      <c r="T117" s="234">
        <f t="shared" si="10"/>
        <v>0</v>
      </c>
      <c r="U117" s="234">
        <f t="shared" si="11"/>
        <v>0</v>
      </c>
      <c r="V117" s="235"/>
      <c r="W117" s="136"/>
      <c r="X117" s="136"/>
    </row>
    <row r="118" spans="1:24" hidden="1" outlineLevel="1" x14ac:dyDescent="0.3">
      <c r="A118" s="136"/>
      <c r="B118" s="236"/>
      <c r="C118" s="237"/>
      <c r="D118" s="238"/>
      <c r="E118" s="136"/>
      <c r="F118" s="232"/>
      <c r="G118" s="233"/>
      <c r="H118" s="234">
        <f t="shared" si="6"/>
        <v>0</v>
      </c>
      <c r="I118" s="234">
        <f t="shared" si="7"/>
        <v>0</v>
      </c>
      <c r="J118" s="235"/>
      <c r="K118" s="136"/>
      <c r="L118" s="232"/>
      <c r="M118" s="233"/>
      <c r="N118" s="234">
        <f t="shared" si="8"/>
        <v>0</v>
      </c>
      <c r="O118" s="234">
        <f t="shared" si="9"/>
        <v>0</v>
      </c>
      <c r="P118" s="235"/>
      <c r="Q118" s="136"/>
      <c r="R118" s="232"/>
      <c r="S118" s="233"/>
      <c r="T118" s="234">
        <f t="shared" si="10"/>
        <v>0</v>
      </c>
      <c r="U118" s="234">
        <f t="shared" si="11"/>
        <v>0</v>
      </c>
      <c r="V118" s="235"/>
      <c r="W118" s="136"/>
      <c r="X118" s="136"/>
    </row>
    <row r="119" spans="1:24" hidden="1" outlineLevel="1" x14ac:dyDescent="0.3">
      <c r="A119" s="136"/>
      <c r="B119" s="236"/>
      <c r="C119" s="237"/>
      <c r="D119" s="238"/>
      <c r="E119" s="136"/>
      <c r="F119" s="232"/>
      <c r="G119" s="233"/>
      <c r="H119" s="234">
        <f t="shared" si="6"/>
        <v>0</v>
      </c>
      <c r="I119" s="234">
        <f t="shared" si="7"/>
        <v>0</v>
      </c>
      <c r="J119" s="235"/>
      <c r="K119" s="136"/>
      <c r="L119" s="232"/>
      <c r="M119" s="233"/>
      <c r="N119" s="234">
        <f t="shared" si="8"/>
        <v>0</v>
      </c>
      <c r="O119" s="234">
        <f t="shared" si="9"/>
        <v>0</v>
      </c>
      <c r="P119" s="235"/>
      <c r="Q119" s="136"/>
      <c r="R119" s="232"/>
      <c r="S119" s="233"/>
      <c r="T119" s="234">
        <f t="shared" si="10"/>
        <v>0</v>
      </c>
      <c r="U119" s="234">
        <f t="shared" si="11"/>
        <v>0</v>
      </c>
      <c r="V119" s="235"/>
      <c r="W119" s="136"/>
      <c r="X119" s="136"/>
    </row>
    <row r="120" spans="1:24" hidden="1" outlineLevel="1" x14ac:dyDescent="0.3">
      <c r="A120" s="136"/>
      <c r="B120" s="236"/>
      <c r="C120" s="237"/>
      <c r="D120" s="238"/>
      <c r="E120" s="136"/>
      <c r="F120" s="232"/>
      <c r="G120" s="233"/>
      <c r="H120" s="234">
        <f t="shared" si="6"/>
        <v>0</v>
      </c>
      <c r="I120" s="234">
        <f t="shared" si="7"/>
        <v>0</v>
      </c>
      <c r="J120" s="235"/>
      <c r="K120" s="136"/>
      <c r="L120" s="232"/>
      <c r="M120" s="233"/>
      <c r="N120" s="234">
        <f t="shared" si="8"/>
        <v>0</v>
      </c>
      <c r="O120" s="234">
        <f t="shared" si="9"/>
        <v>0</v>
      </c>
      <c r="P120" s="235"/>
      <c r="Q120" s="136"/>
      <c r="R120" s="232"/>
      <c r="S120" s="233"/>
      <c r="T120" s="234">
        <f t="shared" si="10"/>
        <v>0</v>
      </c>
      <c r="U120" s="234">
        <f t="shared" si="11"/>
        <v>0</v>
      </c>
      <c r="V120" s="235"/>
      <c r="W120" s="136"/>
      <c r="X120" s="136"/>
    </row>
    <row r="121" spans="1:24" collapsed="1" x14ac:dyDescent="0.3">
      <c r="B121" s="207"/>
      <c r="C121" s="136"/>
      <c r="D121" s="136"/>
      <c r="E121" s="136"/>
      <c r="F121" s="136"/>
      <c r="G121" s="136"/>
      <c r="H121" s="136"/>
      <c r="I121" s="136"/>
      <c r="J121" s="136"/>
      <c r="K121" s="136"/>
      <c r="L121" s="136"/>
      <c r="M121" s="136"/>
      <c r="N121" s="136"/>
      <c r="O121" s="136"/>
      <c r="P121" s="136"/>
      <c r="Q121" s="136"/>
      <c r="R121" s="136"/>
      <c r="S121" s="136"/>
      <c r="T121" s="136"/>
      <c r="U121" s="136"/>
      <c r="V121" s="136"/>
      <c r="W121" s="136"/>
      <c r="X121" s="136"/>
    </row>
    <row r="122" spans="1:24" x14ac:dyDescent="0.3">
      <c r="A122" s="136"/>
      <c r="B122" s="136"/>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row>
    <row r="123" spans="1:24" x14ac:dyDescent="0.3">
      <c r="A123" s="136"/>
      <c r="B123" s="136"/>
      <c r="C123" s="136"/>
      <c r="D123" s="136"/>
      <c r="E123" s="136"/>
      <c r="F123" s="136"/>
      <c r="G123" s="136"/>
      <c r="H123" s="136"/>
      <c r="I123" s="136"/>
      <c r="J123" s="136"/>
      <c r="K123" s="136"/>
      <c r="L123" s="136"/>
      <c r="M123" s="136"/>
      <c r="N123" s="136"/>
      <c r="O123" s="136"/>
      <c r="P123" s="136"/>
      <c r="Q123" s="136"/>
      <c r="R123" s="136"/>
      <c r="S123" s="136"/>
      <c r="T123" s="136"/>
      <c r="U123" s="136"/>
      <c r="V123" s="136"/>
      <c r="W123" s="136"/>
      <c r="X123" s="136"/>
    </row>
    <row r="124" spans="1:24" x14ac:dyDescent="0.3">
      <c r="A124" s="341" t="s">
        <v>209</v>
      </c>
      <c r="B124" s="341"/>
      <c r="C124" s="341"/>
      <c r="D124" s="341"/>
      <c r="E124" s="341"/>
      <c r="F124" s="341"/>
      <c r="G124" s="341"/>
      <c r="H124" s="341"/>
      <c r="I124" s="136"/>
      <c r="J124" s="136"/>
      <c r="K124" s="136"/>
      <c r="L124" s="136"/>
      <c r="M124" s="136"/>
      <c r="N124" s="136"/>
      <c r="O124" s="136"/>
      <c r="P124" s="136"/>
      <c r="Q124" s="136"/>
      <c r="R124" s="136"/>
      <c r="S124" s="136"/>
      <c r="T124" s="136"/>
      <c r="U124" s="136"/>
      <c r="V124" s="136"/>
      <c r="W124" s="136"/>
      <c r="X124" s="136"/>
    </row>
    <row r="125" spans="1:24" x14ac:dyDescent="0.3">
      <c r="A125" s="341"/>
      <c r="B125" s="341"/>
      <c r="C125" s="341"/>
      <c r="D125" s="341"/>
      <c r="E125" s="341"/>
      <c r="F125" s="341"/>
      <c r="G125" s="341"/>
      <c r="H125" s="341"/>
      <c r="I125" s="136"/>
      <c r="J125" s="136"/>
      <c r="K125" s="136"/>
      <c r="L125" s="136"/>
      <c r="M125" s="136"/>
      <c r="N125" s="136"/>
      <c r="O125" s="136"/>
      <c r="P125" s="136"/>
      <c r="Q125" s="136"/>
      <c r="R125" s="136"/>
      <c r="S125" s="136"/>
      <c r="T125" s="136"/>
      <c r="U125" s="136"/>
      <c r="V125" s="136"/>
      <c r="W125" s="136"/>
      <c r="X125" s="136"/>
    </row>
    <row r="126" spans="1:24" x14ac:dyDescent="0.3">
      <c r="A126" s="341"/>
      <c r="B126" s="341"/>
      <c r="C126" s="341"/>
      <c r="D126" s="341"/>
      <c r="E126" s="341"/>
      <c r="F126" s="341"/>
      <c r="G126" s="341"/>
      <c r="H126" s="341"/>
      <c r="I126" s="136"/>
      <c r="J126" s="136"/>
      <c r="K126" s="136"/>
      <c r="L126" s="136"/>
      <c r="M126" s="136"/>
      <c r="N126" s="136"/>
      <c r="O126" s="136"/>
      <c r="P126" s="136"/>
      <c r="Q126" s="136"/>
      <c r="R126" s="136"/>
      <c r="S126" s="136"/>
      <c r="T126" s="136"/>
      <c r="U126" s="136"/>
      <c r="V126" s="136"/>
      <c r="W126" s="136"/>
      <c r="X126" s="136"/>
    </row>
    <row r="127" spans="1:24" x14ac:dyDescent="0.3">
      <c r="A127" s="341"/>
      <c r="B127" s="341"/>
      <c r="C127" s="341"/>
      <c r="D127" s="341"/>
      <c r="E127" s="341"/>
      <c r="F127" s="341"/>
      <c r="G127" s="341"/>
      <c r="H127" s="341"/>
      <c r="I127" s="136"/>
      <c r="J127" s="136"/>
      <c r="K127" s="136"/>
      <c r="L127" s="136"/>
      <c r="M127" s="136"/>
      <c r="N127" s="136"/>
      <c r="O127" s="136"/>
      <c r="P127" s="136"/>
      <c r="Q127" s="136"/>
      <c r="R127" s="136"/>
      <c r="S127" s="136"/>
      <c r="T127" s="136"/>
      <c r="U127" s="136"/>
      <c r="V127" s="136"/>
      <c r="W127" s="136"/>
      <c r="X127" s="136"/>
    </row>
    <row r="128" spans="1:24" x14ac:dyDescent="0.3">
      <c r="A128" s="341"/>
      <c r="B128" s="341"/>
      <c r="C128" s="341"/>
      <c r="D128" s="341"/>
      <c r="E128" s="341"/>
      <c r="F128" s="341"/>
      <c r="G128" s="341"/>
      <c r="H128" s="341"/>
      <c r="I128" s="136"/>
      <c r="J128" s="136"/>
      <c r="K128" s="136"/>
      <c r="L128" s="136"/>
      <c r="M128" s="136"/>
      <c r="N128" s="136"/>
      <c r="O128" s="136"/>
      <c r="P128" s="136"/>
      <c r="Q128" s="136"/>
      <c r="R128" s="136"/>
      <c r="S128" s="136"/>
      <c r="T128" s="136"/>
      <c r="U128" s="136"/>
      <c r="V128" s="136"/>
      <c r="W128" s="136"/>
      <c r="X128" s="136"/>
    </row>
    <row r="129" spans="1:24" x14ac:dyDescent="0.3">
      <c r="A129" s="341"/>
      <c r="B129" s="341"/>
      <c r="C129" s="341"/>
      <c r="D129" s="341"/>
      <c r="E129" s="341"/>
      <c r="F129" s="341"/>
      <c r="G129" s="341"/>
      <c r="H129" s="341"/>
      <c r="I129" s="136"/>
      <c r="J129" s="136"/>
      <c r="K129" s="136"/>
      <c r="L129" s="136"/>
      <c r="M129" s="136"/>
      <c r="N129" s="136"/>
      <c r="O129" s="136"/>
      <c r="P129" s="136"/>
      <c r="Q129" s="136"/>
      <c r="R129" s="136"/>
      <c r="S129" s="136"/>
      <c r="T129" s="136"/>
      <c r="U129" s="136"/>
      <c r="V129" s="136"/>
      <c r="W129" s="136"/>
      <c r="X129" s="136"/>
    </row>
    <row r="130" spans="1:24" x14ac:dyDescent="0.3">
      <c r="A130" s="341"/>
      <c r="B130" s="341"/>
      <c r="C130" s="341"/>
      <c r="D130" s="341"/>
      <c r="E130" s="341"/>
      <c r="F130" s="341"/>
      <c r="G130" s="341"/>
      <c r="H130" s="341"/>
      <c r="I130" s="136"/>
      <c r="J130" s="136"/>
      <c r="K130" s="136"/>
      <c r="L130" s="136"/>
      <c r="M130" s="136"/>
      <c r="N130" s="136"/>
      <c r="O130" s="136"/>
      <c r="P130" s="136"/>
      <c r="Q130" s="136"/>
      <c r="R130" s="136"/>
      <c r="S130" s="136"/>
      <c r="T130" s="136"/>
      <c r="U130" s="136"/>
      <c r="V130" s="136"/>
      <c r="W130" s="136"/>
      <c r="X130" s="136"/>
    </row>
    <row r="131" spans="1:24" x14ac:dyDescent="0.3">
      <c r="A131" s="341"/>
      <c r="B131" s="341"/>
      <c r="C131" s="341"/>
      <c r="D131" s="341"/>
      <c r="E131" s="341"/>
      <c r="F131" s="341"/>
      <c r="G131" s="341"/>
      <c r="H131" s="341"/>
      <c r="I131" s="136"/>
      <c r="J131" s="136"/>
      <c r="K131" s="136"/>
      <c r="L131" s="136"/>
      <c r="M131" s="136"/>
      <c r="N131" s="136"/>
      <c r="O131" s="136"/>
      <c r="P131" s="136"/>
      <c r="Q131" s="136"/>
      <c r="R131" s="136"/>
      <c r="S131" s="136"/>
      <c r="T131" s="136"/>
      <c r="U131" s="136"/>
      <c r="V131" s="136"/>
      <c r="W131" s="136"/>
      <c r="X131" s="136"/>
    </row>
    <row r="132" spans="1:24" x14ac:dyDescent="0.3">
      <c r="A132" s="202"/>
      <c r="B132" s="202"/>
      <c r="C132" s="197"/>
      <c r="D132" s="197"/>
      <c r="E132" s="197"/>
      <c r="F132" s="197"/>
      <c r="G132" s="197"/>
      <c r="H132" s="197"/>
      <c r="I132" s="136"/>
      <c r="J132" s="136"/>
      <c r="K132" s="136"/>
      <c r="L132" s="136"/>
      <c r="M132" s="136"/>
      <c r="N132" s="136"/>
      <c r="O132" s="136"/>
      <c r="P132" s="136"/>
      <c r="Q132" s="136"/>
      <c r="R132" s="136"/>
      <c r="S132" s="136"/>
      <c r="T132" s="136"/>
      <c r="U132" s="136"/>
      <c r="V132" s="136"/>
      <c r="W132" s="136"/>
      <c r="X132" s="136"/>
    </row>
    <row r="133" spans="1:24" x14ac:dyDescent="0.3">
      <c r="A133" s="117" t="s">
        <v>160</v>
      </c>
      <c r="B133" s="202"/>
      <c r="C133" s="197"/>
      <c r="D133" s="197"/>
      <c r="E133" s="197"/>
      <c r="F133" s="197"/>
      <c r="G133" s="197"/>
      <c r="H133" s="197"/>
      <c r="I133" s="136"/>
      <c r="J133" s="136"/>
      <c r="K133" s="136"/>
      <c r="L133" s="136"/>
      <c r="M133" s="136"/>
      <c r="N133" s="136"/>
      <c r="O133" s="136"/>
      <c r="P133" s="136"/>
      <c r="Q133" s="136"/>
      <c r="R133" s="136"/>
      <c r="S133" s="136"/>
      <c r="T133" s="136"/>
      <c r="U133" s="136"/>
      <c r="V133" s="136"/>
      <c r="W133" s="136"/>
      <c r="X133" s="136"/>
    </row>
    <row r="134" spans="1:24" x14ac:dyDescent="0.3">
      <c r="A134" s="136"/>
      <c r="B134" s="136"/>
      <c r="C134" s="136"/>
      <c r="D134" s="136"/>
      <c r="E134" s="136"/>
      <c r="F134" s="136"/>
      <c r="G134" s="136"/>
      <c r="H134" s="136"/>
      <c r="I134" s="136"/>
      <c r="J134" s="136"/>
      <c r="K134" s="136"/>
      <c r="L134" s="136"/>
      <c r="M134" s="136"/>
      <c r="N134" s="136"/>
      <c r="O134" s="136"/>
      <c r="P134" s="136"/>
      <c r="Q134" s="136"/>
      <c r="R134" s="136"/>
      <c r="S134" s="136"/>
      <c r="T134" s="136"/>
      <c r="U134" s="136"/>
      <c r="V134" s="136"/>
      <c r="W134" s="136"/>
      <c r="X134" s="136"/>
    </row>
  </sheetData>
  <sheetProtection sheet="1" objects="1" scenarios="1" formatColumns="0" formatRows="0"/>
  <protectedRanges>
    <protectedRange sqref="H3:H14 B21:D120 F21:G120 J21:J120 L21:M120 P21:P120 R21:S120 V21:V120" name="Range1"/>
  </protectedRanges>
  <mergeCells count="24">
    <mergeCell ref="L16:P16"/>
    <mergeCell ref="R16:V16"/>
    <mergeCell ref="A124:H131"/>
    <mergeCell ref="F18:J18"/>
    <mergeCell ref="L18:P18"/>
    <mergeCell ref="R18:V18"/>
    <mergeCell ref="F17:J17"/>
    <mergeCell ref="L17:P17"/>
    <mergeCell ref="R17:V17"/>
    <mergeCell ref="F16:J16"/>
    <mergeCell ref="A7:C15"/>
    <mergeCell ref="F13:G13"/>
    <mergeCell ref="F14:G14"/>
    <mergeCell ref="F7:G7"/>
    <mergeCell ref="F2:H2"/>
    <mergeCell ref="F3:G3"/>
    <mergeCell ref="F4:G4"/>
    <mergeCell ref="F5:G5"/>
    <mergeCell ref="F6:G6"/>
    <mergeCell ref="F8:G8"/>
    <mergeCell ref="F9:G9"/>
    <mergeCell ref="F10:G10"/>
    <mergeCell ref="F11:G11"/>
    <mergeCell ref="F12:G12"/>
  </mergeCells>
  <conditionalFormatting sqref="C21:C120">
    <cfRule type="expression" dxfId="16" priority="1">
      <formula>_xlfn.IFS($S21:$S120&lt;&gt;0,$C21:$C120=0)</formula>
    </cfRule>
    <cfRule type="expression" dxfId="15" priority="2">
      <formula>_xlfn.IFS($M21:$M120&lt;&gt;0, $C21:$C120=0)</formula>
    </cfRule>
    <cfRule type="expression" dxfId="14" priority="3">
      <formula>_xlfn.IFS($G21:$G120&lt;&gt;0,$C21:$C120=0)</formula>
    </cfRule>
  </conditionalFormatting>
  <conditionalFormatting sqref="G21:G120">
    <cfRule type="expression" dxfId="13" priority="8">
      <formula>F21="$"</formula>
    </cfRule>
    <cfRule type="expression" dxfId="12" priority="9">
      <formula>F21="%"</formula>
    </cfRule>
  </conditionalFormatting>
  <conditionalFormatting sqref="H3 H5:H14">
    <cfRule type="expression" dxfId="11" priority="47">
      <formula>$F3:$F14=""</formula>
    </cfRule>
  </conditionalFormatting>
  <conditionalFormatting sqref="H4">
    <cfRule type="expression" dxfId="10" priority="50">
      <formula>$F4:$F16=""</formula>
    </cfRule>
  </conditionalFormatting>
  <conditionalFormatting sqref="M21:M120">
    <cfRule type="expression" dxfId="9" priority="6">
      <formula>L21="$"</formula>
    </cfRule>
    <cfRule type="expression" dxfId="8" priority="7">
      <formula>L21="%"</formula>
    </cfRule>
  </conditionalFormatting>
  <conditionalFormatting sqref="S21:S120">
    <cfRule type="expression" dxfId="7" priority="4">
      <formula>R21="$"</formula>
    </cfRule>
    <cfRule type="expression" dxfId="6" priority="5">
      <formula>R21="%"</formula>
    </cfRule>
  </conditionalFormatting>
  <dataValidations count="1">
    <dataValidation type="list" allowBlank="1" showInputMessage="1" showErrorMessage="1" sqref="F21:F120 L21:L120 R21:R120" xr:uid="{6E8ADE9C-B4CE-4A5C-9CBC-8E924842B183}">
      <formula1>"%,$"</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B758256-9B35-4E95-9264-AD68CBEEDAB3}">
          <x14:formula1>
            <xm:f>'2. COA'!$C$28:$C$39</xm:f>
          </x14:formula1>
          <xm:sqref>C21:C120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29AAF-0701-4D6F-BA8F-329CF0E34BA9}">
  <sheetPr codeName="Sheet11">
    <tabColor theme="5"/>
    <pageSetUpPr fitToPage="1"/>
  </sheetPr>
  <dimension ref="A1:I82"/>
  <sheetViews>
    <sheetView showGridLines="0" zoomScaleNormal="100" workbookViewId="0">
      <pane xSplit="7" ySplit="7" topLeftCell="H8" activePane="bottomRight" state="frozen"/>
      <selection pane="topRight" activeCell="H1" sqref="H1"/>
      <selection pane="bottomLeft" activeCell="A11" sqref="A11"/>
      <selection pane="bottomRight" activeCell="E11" sqref="E11"/>
    </sheetView>
  </sheetViews>
  <sheetFormatPr defaultColWidth="9.21875" defaultRowHeight="14.4" outlineLevelRow="1" x14ac:dyDescent="0.35"/>
  <cols>
    <col min="1" max="1" width="1.44140625" style="1" customWidth="1"/>
    <col min="2" max="2" width="44.5546875" style="1" customWidth="1"/>
    <col min="3" max="3" width="1.44140625" style="1" customWidth="1"/>
    <col min="4" max="4" width="15.21875" style="1" customWidth="1"/>
    <col min="5" max="5" width="15.44140625" style="1" customWidth="1"/>
    <col min="6" max="6" width="15.21875" style="1" customWidth="1"/>
    <col min="7" max="7" width="15.5546875" style="1" customWidth="1"/>
    <col min="8" max="8" width="28.44140625" style="1" customWidth="1"/>
    <col min="9" max="16384" width="9.21875" style="1"/>
  </cols>
  <sheetData>
    <row r="1" spans="2:9" ht="7.5" customHeight="1" thickBot="1" x14ac:dyDescent="0.4">
      <c r="G1" s="23"/>
    </row>
    <row r="2" spans="2:9" ht="16.5" customHeight="1" thickBot="1" x14ac:dyDescent="0.4">
      <c r="C2" s="24"/>
      <c r="D2" s="67" t="s">
        <v>56</v>
      </c>
      <c r="E2" s="65"/>
      <c r="F2" s="65"/>
      <c r="G2" s="65"/>
      <c r="H2" s="65"/>
      <c r="I2" s="66"/>
    </row>
    <row r="3" spans="2:9" ht="16.5" customHeight="1" x14ac:dyDescent="0.35">
      <c r="C3" s="24"/>
      <c r="D3" s="118"/>
      <c r="E3" s="119"/>
      <c r="F3" s="119"/>
      <c r="G3" s="119"/>
      <c r="H3" s="119"/>
      <c r="I3" s="120"/>
    </row>
    <row r="4" spans="2:9" ht="16.5" customHeight="1" thickBot="1" x14ac:dyDescent="0.4">
      <c r="B4" s="25" t="s">
        <v>57</v>
      </c>
      <c r="C4" s="26"/>
      <c r="D4" s="121"/>
      <c r="E4" s="122"/>
      <c r="F4" s="122"/>
      <c r="G4" s="122"/>
      <c r="H4" s="122"/>
      <c r="I4" s="123"/>
    </row>
    <row r="5" spans="2:9" ht="7.5" customHeight="1" x14ac:dyDescent="0.35">
      <c r="B5" s="25"/>
      <c r="C5" s="26"/>
      <c r="D5" s="2"/>
    </row>
    <row r="6" spans="2:9" s="3" customFormat="1" ht="7.5" customHeight="1" thickBot="1" x14ac:dyDescent="0.4">
      <c r="G6" s="27"/>
    </row>
    <row r="7" spans="2:9" s="4" customFormat="1" ht="37.5" customHeight="1" thickBot="1" x14ac:dyDescent="0.6">
      <c r="B7" s="59" t="e">
        <f>#REF!</f>
        <v>#REF!</v>
      </c>
      <c r="C7" s="60"/>
      <c r="D7" s="61" t="s">
        <v>40</v>
      </c>
      <c r="E7" s="61" t="s">
        <v>22</v>
      </c>
      <c r="F7" s="61" t="s">
        <v>23</v>
      </c>
      <c r="G7" s="20" t="s">
        <v>54</v>
      </c>
      <c r="H7" s="20" t="s">
        <v>55</v>
      </c>
    </row>
    <row r="8" spans="2:9" s="5" customFormat="1" ht="22.5" customHeight="1" thickBot="1" x14ac:dyDescent="0.3">
      <c r="B8" s="21" t="e">
        <f>#REF!</f>
        <v>#REF!</v>
      </c>
      <c r="C8" s="62"/>
      <c r="D8" s="63"/>
      <c r="E8" s="63"/>
      <c r="F8" s="63"/>
      <c r="G8" s="64"/>
    </row>
    <row r="9" spans="2:9" s="6" customFormat="1" ht="15" customHeight="1" x14ac:dyDescent="0.3">
      <c r="B9" s="7" t="e">
        <f>#REF!</f>
        <v>#REF!</v>
      </c>
      <c r="C9" s="28"/>
      <c r="D9" s="29"/>
      <c r="E9" s="29"/>
      <c r="F9" s="29"/>
      <c r="G9" s="30"/>
    </row>
    <row r="10" spans="2:9" s="6" customFormat="1" ht="15" customHeight="1" x14ac:dyDescent="0.3">
      <c r="B10" s="8" t="e">
        <f>#REF!</f>
        <v>#REF!</v>
      </c>
      <c r="C10" s="31"/>
      <c r="D10" s="32" t="e">
        <f>#REF!</f>
        <v>#REF!</v>
      </c>
      <c r="E10" s="33"/>
      <c r="F10" s="34"/>
      <c r="G10" s="35" t="e">
        <f>IF(E10="%",D10*(1+F10/100),D10+F10)</f>
        <v>#REF!</v>
      </c>
      <c r="H10" s="36"/>
    </row>
    <row r="11" spans="2:9" s="6" customFormat="1" ht="15" customHeight="1" x14ac:dyDescent="0.3">
      <c r="B11" s="8" t="e">
        <f>#REF!</f>
        <v>#REF!</v>
      </c>
      <c r="C11" s="37"/>
      <c r="D11" s="32" t="e">
        <f>#REF!</f>
        <v>#REF!</v>
      </c>
      <c r="E11" s="33"/>
      <c r="F11" s="34"/>
      <c r="G11" s="35" t="e">
        <f t="shared" ref="G11:G12" si="0">IF(E11="%",D11*(1+F11/100),D11+F11)</f>
        <v>#REF!</v>
      </c>
      <c r="H11" s="36"/>
    </row>
    <row r="12" spans="2:9" s="6" customFormat="1" ht="15" customHeight="1" x14ac:dyDescent="0.3">
      <c r="B12" s="8" t="e">
        <f>#REF!</f>
        <v>#REF!</v>
      </c>
      <c r="C12" s="37"/>
      <c r="D12" s="32" t="e">
        <f>#REF!</f>
        <v>#REF!</v>
      </c>
      <c r="E12" s="33"/>
      <c r="F12" s="34"/>
      <c r="G12" s="35" t="e">
        <f t="shared" si="0"/>
        <v>#REF!</v>
      </c>
      <c r="H12" s="38"/>
    </row>
    <row r="13" spans="2:9" s="6" customFormat="1" ht="15" customHeight="1" x14ac:dyDescent="0.3">
      <c r="B13" s="9" t="e">
        <f>#REF!</f>
        <v>#REF!</v>
      </c>
      <c r="C13" s="37"/>
      <c r="D13" s="39"/>
      <c r="E13" s="39"/>
      <c r="F13" s="39"/>
      <c r="G13" s="40"/>
    </row>
    <row r="14" spans="2:9" s="6" customFormat="1" ht="15" customHeight="1" x14ac:dyDescent="0.3">
      <c r="B14" s="8" t="e">
        <f>#REF!</f>
        <v>#REF!</v>
      </c>
      <c r="C14" s="37"/>
      <c r="D14" s="32" t="e">
        <f>#REF!</f>
        <v>#REF!</v>
      </c>
      <c r="E14" s="33"/>
      <c r="F14" s="34"/>
      <c r="G14" s="35" t="e">
        <f>IF(E14="%",D14*(1+F14/100),D14+F14)</f>
        <v>#REF!</v>
      </c>
      <c r="H14" s="36"/>
    </row>
    <row r="15" spans="2:9" s="6" customFormat="1" ht="15" customHeight="1" x14ac:dyDescent="0.3">
      <c r="B15" s="8" t="e">
        <f>#REF!</f>
        <v>#REF!</v>
      </c>
      <c r="C15" s="37"/>
      <c r="D15" s="32" t="e">
        <f>#REF!</f>
        <v>#REF!</v>
      </c>
      <c r="E15" s="33"/>
      <c r="F15" s="42"/>
      <c r="G15" s="35" t="e">
        <f t="shared" ref="G15:G18" si="1">IF(E15="%",D15*(1+F15/100),D15+F15)</f>
        <v>#REF!</v>
      </c>
      <c r="H15" s="38"/>
    </row>
    <row r="16" spans="2:9" s="6" customFormat="1" ht="15" customHeight="1" x14ac:dyDescent="0.3">
      <c r="B16" s="8" t="e">
        <f>#REF!</f>
        <v>#REF!</v>
      </c>
      <c r="C16" s="37"/>
      <c r="D16" s="32" t="e">
        <f>#REF!</f>
        <v>#REF!</v>
      </c>
      <c r="E16" s="33"/>
      <c r="F16" s="34"/>
      <c r="G16" s="35" t="e">
        <f t="shared" si="1"/>
        <v>#REF!</v>
      </c>
      <c r="H16" s="38"/>
    </row>
    <row r="17" spans="1:8" s="6" customFormat="1" ht="15" customHeight="1" x14ac:dyDescent="0.3">
      <c r="B17" s="8" t="e">
        <f>#REF!</f>
        <v>#REF!</v>
      </c>
      <c r="C17" s="37"/>
      <c r="D17" s="32" t="e">
        <f>#REF!</f>
        <v>#REF!</v>
      </c>
      <c r="E17" s="33"/>
      <c r="F17" s="34"/>
      <c r="G17" s="35" t="e">
        <f>IF(E17="%",D17*(1+F17/100),D17+F17)</f>
        <v>#REF!</v>
      </c>
      <c r="H17" s="38"/>
    </row>
    <row r="18" spans="1:8" s="6" customFormat="1" ht="15" customHeight="1" thickBot="1" x14ac:dyDescent="0.35">
      <c r="B18" s="98" t="e">
        <f>#REF!</f>
        <v>#REF!</v>
      </c>
      <c r="C18" s="96"/>
      <c r="D18" s="32" t="e">
        <f>#REF!</f>
        <v>#REF!</v>
      </c>
      <c r="E18" s="100"/>
      <c r="F18" s="101"/>
      <c r="G18" s="35" t="e">
        <f t="shared" si="1"/>
        <v>#REF!</v>
      </c>
      <c r="H18" s="38"/>
    </row>
    <row r="19" spans="1:8" s="5" customFormat="1" ht="22.5" customHeight="1" thickBot="1" x14ac:dyDescent="0.3">
      <c r="B19" s="21" t="e">
        <f>#REF!</f>
        <v>#REF!</v>
      </c>
      <c r="C19" s="72"/>
      <c r="D19" s="73" t="e">
        <f>SUM(D9:D18)</f>
        <v>#REF!</v>
      </c>
      <c r="E19" s="74"/>
      <c r="F19" s="75"/>
      <c r="G19" s="22" t="e">
        <f>SUM(G9:G18)</f>
        <v>#REF!</v>
      </c>
    </row>
    <row r="20" spans="1:8" s="6" customFormat="1" ht="7.5" customHeight="1" thickBot="1" x14ac:dyDescent="0.35">
      <c r="A20" s="6">
        <v>0</v>
      </c>
    </row>
    <row r="21" spans="1:8" s="6" customFormat="1" ht="22.5" customHeight="1" thickBot="1" x14ac:dyDescent="0.35">
      <c r="B21" s="21" t="e">
        <f>#REF!</f>
        <v>#REF!</v>
      </c>
      <c r="C21" s="68"/>
      <c r="D21" s="69"/>
      <c r="E21" s="70"/>
      <c r="F21" s="69"/>
      <c r="G21" s="71"/>
    </row>
    <row r="22" spans="1:8" s="6" customFormat="1" ht="15" customHeight="1" x14ac:dyDescent="0.3">
      <c r="B22" s="12" t="str">
        <f>'2. COA'!$C22</f>
        <v>Personnel</v>
      </c>
      <c r="C22" s="45"/>
      <c r="D22" s="46"/>
      <c r="E22" s="47"/>
      <c r="F22" s="46"/>
      <c r="G22" s="48"/>
    </row>
    <row r="23" spans="1:8" s="6" customFormat="1" ht="15" customHeight="1" x14ac:dyDescent="0.3">
      <c r="B23" s="13" t="str">
        <f>'2. COA'!$C24</f>
        <v>Salaries</v>
      </c>
      <c r="C23" s="49"/>
      <c r="D23" s="39" t="e">
        <f>#REF!</f>
        <v>#REF!</v>
      </c>
      <c r="E23" s="50"/>
      <c r="F23" s="51"/>
      <c r="G23" s="41">
        <f>'4. Personnel'!N119</f>
        <v>0</v>
      </c>
    </row>
    <row r="24" spans="1:8" s="6" customFormat="1" ht="15" customHeight="1" x14ac:dyDescent="0.3">
      <c r="B24" s="13" t="str">
        <f>'2. COA'!$C25</f>
        <v>Fringe (Benefits &amp; Taxes)</v>
      </c>
      <c r="C24" s="49"/>
      <c r="D24" s="39" t="e">
        <f>#REF!</f>
        <v>#REF!</v>
      </c>
      <c r="E24" s="50"/>
      <c r="F24" s="51"/>
      <c r="G24" s="41">
        <f>'4. Personnel'!N128</f>
        <v>0</v>
      </c>
    </row>
    <row r="25" spans="1:8" s="6" customFormat="1" ht="15" customHeight="1" x14ac:dyDescent="0.3">
      <c r="B25" s="9" t="str">
        <f>'2. COA'!$C27</f>
        <v>Other Than Personnel Expenses</v>
      </c>
      <c r="C25" s="37"/>
      <c r="D25" s="39"/>
      <c r="E25" s="52"/>
      <c r="F25" s="39"/>
      <c r="G25" s="41"/>
    </row>
    <row r="26" spans="1:8" s="6" customFormat="1" ht="15" customHeight="1" x14ac:dyDescent="0.3">
      <c r="B26" s="8" t="str">
        <f>'2. COA'!$C28</f>
        <v>Consultants &amp; Professional Services</v>
      </c>
      <c r="C26" s="37"/>
      <c r="D26" s="32" t="e">
        <f>#REF!</f>
        <v>#REF!</v>
      </c>
      <c r="E26" s="33"/>
      <c r="F26" s="99"/>
      <c r="G26" s="35" t="e">
        <f>IF(E26="%",D26*(1+F26/100),D26+F26)</f>
        <v>#REF!</v>
      </c>
      <c r="H26" s="36"/>
    </row>
    <row r="27" spans="1:8" s="6" customFormat="1" ht="15" customHeight="1" x14ac:dyDescent="0.3">
      <c r="B27" s="8" t="str">
        <f>'2. COA'!$C29</f>
        <v>Occupancy</v>
      </c>
      <c r="C27" s="37"/>
      <c r="D27" s="32" t="e">
        <f>#REF!</f>
        <v>#REF!</v>
      </c>
      <c r="E27" s="33"/>
      <c r="F27" s="99"/>
      <c r="G27" s="35" t="e">
        <f t="shared" ref="G27:G37" si="2">IF(E27="%",D27*(1+F27/100),D27+F27)</f>
        <v>#REF!</v>
      </c>
      <c r="H27" s="36"/>
    </row>
    <row r="28" spans="1:8" s="6" customFormat="1" ht="15" customHeight="1" x14ac:dyDescent="0.3">
      <c r="B28" s="8" t="str">
        <f>'2. COA'!$C30</f>
        <v>Technology</v>
      </c>
      <c r="C28" s="37"/>
      <c r="D28" s="32" t="e">
        <f>#REF!</f>
        <v>#REF!</v>
      </c>
      <c r="E28" s="33"/>
      <c r="F28" s="99"/>
      <c r="G28" s="35" t="e">
        <f t="shared" si="2"/>
        <v>#REF!</v>
      </c>
      <c r="H28" s="36"/>
    </row>
    <row r="29" spans="1:8" s="6" customFormat="1" ht="15" customHeight="1" x14ac:dyDescent="0.3">
      <c r="B29" s="8" t="str">
        <f>'2. COA'!$C31</f>
        <v>Program Supplies</v>
      </c>
      <c r="C29" s="37"/>
      <c r="D29" s="32" t="e">
        <f>#REF!</f>
        <v>#REF!</v>
      </c>
      <c r="E29" s="33"/>
      <c r="F29" s="99"/>
      <c r="G29" s="35" t="e">
        <f>IF(E29="%",D29*(1+F29/100),D29+F29)</f>
        <v>#REF!</v>
      </c>
      <c r="H29" s="36"/>
    </row>
    <row r="30" spans="1:8" s="6" customFormat="1" ht="15" customHeight="1" x14ac:dyDescent="0.3">
      <c r="B30" s="8" t="str">
        <f>'2. COA'!$C32</f>
        <v>Travel, Conferences &amp; Meetings</v>
      </c>
      <c r="C30" s="37"/>
      <c r="D30" s="32" t="e">
        <f>#REF!</f>
        <v>#REF!</v>
      </c>
      <c r="E30" s="33"/>
      <c r="F30" s="99"/>
      <c r="G30" s="35" t="e">
        <f t="shared" si="2"/>
        <v>#REF!</v>
      </c>
      <c r="H30" s="36"/>
    </row>
    <row r="31" spans="1:8" s="6" customFormat="1" ht="15" customHeight="1" x14ac:dyDescent="0.3">
      <c r="B31" s="8" t="str">
        <f>'2. COA'!$C33</f>
        <v>Marketing &amp; Communications</v>
      </c>
      <c r="C31" s="37"/>
      <c r="D31" s="32" t="e">
        <f>#REF!</f>
        <v>#REF!</v>
      </c>
      <c r="E31" s="33"/>
      <c r="F31" s="99"/>
      <c r="G31" s="35" t="e">
        <f t="shared" si="2"/>
        <v>#REF!</v>
      </c>
      <c r="H31" s="36"/>
    </row>
    <row r="32" spans="1:8" s="6" customFormat="1" ht="15" customHeight="1" outlineLevel="1" x14ac:dyDescent="0.3">
      <c r="B32" s="8" t="str">
        <f>IF('2. COA'!$C34=0, "",'2. COA'!$C34)</f>
        <v>Other</v>
      </c>
      <c r="C32" s="37"/>
      <c r="D32" s="32" t="e">
        <f>#REF!</f>
        <v>#REF!</v>
      </c>
      <c r="E32" s="33"/>
      <c r="F32" s="99"/>
      <c r="G32" s="35" t="e">
        <f t="shared" si="2"/>
        <v>#REF!</v>
      </c>
      <c r="H32" s="36"/>
    </row>
    <row r="33" spans="2:8" s="6" customFormat="1" ht="15" customHeight="1" outlineLevel="1" x14ac:dyDescent="0.3">
      <c r="B33" s="8" t="str">
        <f>IF('2. COA'!$C35=0, "",'2. COA'!$C35)</f>
        <v/>
      </c>
      <c r="C33" s="37"/>
      <c r="D33" s="32" t="e">
        <f>#REF!</f>
        <v>#REF!</v>
      </c>
      <c r="E33" s="33"/>
      <c r="F33" s="99"/>
      <c r="G33" s="35" t="e">
        <f t="shared" si="2"/>
        <v>#REF!</v>
      </c>
      <c r="H33" s="36"/>
    </row>
    <row r="34" spans="2:8" s="6" customFormat="1" ht="15" customHeight="1" outlineLevel="1" x14ac:dyDescent="0.3">
      <c r="B34" s="8" t="str">
        <f>IF('2. COA'!$C36=0, "",'2. COA'!$C36)</f>
        <v/>
      </c>
      <c r="C34" s="37"/>
      <c r="D34" s="32" t="e">
        <f>#REF!</f>
        <v>#REF!</v>
      </c>
      <c r="E34" s="33"/>
      <c r="F34" s="99"/>
      <c r="G34" s="35" t="e">
        <f t="shared" si="2"/>
        <v>#REF!</v>
      </c>
      <c r="H34" s="36"/>
    </row>
    <row r="35" spans="2:8" s="6" customFormat="1" ht="15" customHeight="1" outlineLevel="1" x14ac:dyDescent="0.3">
      <c r="B35" s="8" t="str">
        <f>IF('2. COA'!$C37=0, "",'2. COA'!$C37)</f>
        <v/>
      </c>
      <c r="C35" s="37"/>
      <c r="D35" s="32" t="e">
        <f>#REF!</f>
        <v>#REF!</v>
      </c>
      <c r="E35" s="33"/>
      <c r="F35" s="99"/>
      <c r="G35" s="35" t="e">
        <f t="shared" si="2"/>
        <v>#REF!</v>
      </c>
      <c r="H35" s="36"/>
    </row>
    <row r="36" spans="2:8" s="6" customFormat="1" ht="15" customHeight="1" outlineLevel="1" x14ac:dyDescent="0.3">
      <c r="B36" s="8" t="str">
        <f>IF('2. COA'!$C38=0, "",'2. COA'!$C38)</f>
        <v/>
      </c>
      <c r="C36" s="37"/>
      <c r="D36" s="32" t="e">
        <f>#REF!</f>
        <v>#REF!</v>
      </c>
      <c r="E36" s="33"/>
      <c r="F36" s="99"/>
      <c r="G36" s="35" t="e">
        <f t="shared" si="2"/>
        <v>#REF!</v>
      </c>
      <c r="H36" s="36"/>
    </row>
    <row r="37" spans="2:8" s="6" customFormat="1" ht="15" customHeight="1" thickBot="1" x14ac:dyDescent="0.35">
      <c r="B37" s="8">
        <f>'2. COA'!$C39</f>
        <v>0</v>
      </c>
      <c r="C37" s="37"/>
      <c r="D37" s="32" t="e">
        <f>#REF!</f>
        <v>#REF!</v>
      </c>
      <c r="E37" s="33"/>
      <c r="F37" s="99"/>
      <c r="G37" s="35" t="e">
        <f t="shared" si="2"/>
        <v>#REF!</v>
      </c>
      <c r="H37" s="36"/>
    </row>
    <row r="38" spans="2:8" s="5" customFormat="1" ht="22.5" customHeight="1" thickBot="1" x14ac:dyDescent="0.3">
      <c r="B38" s="21" t="e">
        <f>#REF!</f>
        <v>#REF!</v>
      </c>
      <c r="C38" s="68"/>
      <c r="D38" s="73" t="e">
        <f>SUM(D22:D37)</f>
        <v>#REF!</v>
      </c>
      <c r="E38" s="74"/>
      <c r="F38" s="75"/>
      <c r="G38" s="22" t="e">
        <f>SUM(G22:G37)</f>
        <v>#REF!</v>
      </c>
    </row>
    <row r="39" spans="2:8" s="5" customFormat="1" ht="22.5" customHeight="1" thickBot="1" x14ac:dyDescent="0.3">
      <c r="B39" s="21" t="e">
        <f>#REF!</f>
        <v>#REF!</v>
      </c>
      <c r="C39" s="68"/>
      <c r="D39" s="73" t="e">
        <f>D19-D38</f>
        <v>#REF!</v>
      </c>
      <c r="E39" s="74"/>
      <c r="F39" s="75"/>
      <c r="G39" s="22" t="e">
        <f>G19-G38</f>
        <v>#REF!</v>
      </c>
    </row>
    <row r="40" spans="2:8" s="6" customFormat="1" ht="7.5" customHeight="1" x14ac:dyDescent="0.3">
      <c r="B40" s="54" t="s">
        <v>43</v>
      </c>
      <c r="C40" s="55"/>
      <c r="D40" s="56"/>
      <c r="E40" s="56"/>
      <c r="F40" s="57"/>
      <c r="G40" s="57"/>
    </row>
    <row r="41" spans="2:8" x14ac:dyDescent="0.35">
      <c r="B41" s="3" t="s">
        <v>47</v>
      </c>
    </row>
    <row r="42" spans="2:8" x14ac:dyDescent="0.35">
      <c r="B42" s="14"/>
      <c r="C42" s="14"/>
      <c r="D42" s="15"/>
      <c r="E42" s="15"/>
      <c r="F42" s="15"/>
      <c r="G42" s="15"/>
    </row>
    <row r="43" spans="2:8" x14ac:dyDescent="0.35">
      <c r="D43" s="15"/>
      <c r="E43" s="15"/>
      <c r="F43" s="15"/>
      <c r="G43" s="15"/>
    </row>
    <row r="44" spans="2:8" x14ac:dyDescent="0.35">
      <c r="D44" s="15"/>
      <c r="E44" s="15"/>
      <c r="F44" s="15"/>
      <c r="G44" s="15"/>
    </row>
    <row r="45" spans="2:8" x14ac:dyDescent="0.35">
      <c r="D45" s="15"/>
      <c r="E45" s="15"/>
      <c r="F45" s="15"/>
      <c r="G45" s="15"/>
    </row>
    <row r="46" spans="2:8" x14ac:dyDescent="0.35">
      <c r="D46" s="15"/>
      <c r="E46" s="15"/>
      <c r="F46" s="15"/>
      <c r="G46" s="15"/>
    </row>
    <row r="47" spans="2:8" x14ac:dyDescent="0.35">
      <c r="D47" s="15"/>
      <c r="E47" s="15"/>
      <c r="F47" s="15"/>
      <c r="G47" s="15"/>
    </row>
    <row r="48" spans="2:8" x14ac:dyDescent="0.35">
      <c r="D48" s="15"/>
      <c r="E48" s="15"/>
      <c r="F48" s="15"/>
      <c r="G48" s="15"/>
    </row>
    <row r="49" spans="4:7" x14ac:dyDescent="0.35">
      <c r="D49" s="15"/>
      <c r="E49" s="15"/>
      <c r="F49" s="15"/>
      <c r="G49" s="15"/>
    </row>
    <row r="82" spans="7:7" x14ac:dyDescent="0.35">
      <c r="G82" s="58"/>
    </row>
  </sheetData>
  <sheetProtection selectLockedCells="1"/>
  <conditionalFormatting sqref="D39:G39">
    <cfRule type="cellIs" dxfId="5" priority="6" operator="lessThan">
      <formula>0</formula>
    </cfRule>
  </conditionalFormatting>
  <conditionalFormatting sqref="F10:F12 F14:F18 F26:F37">
    <cfRule type="expression" dxfId="4" priority="1">
      <formula>$E10="$"</formula>
    </cfRule>
    <cfRule type="expression" dxfId="3" priority="2">
      <formula>$E10="%"</formula>
    </cfRule>
  </conditionalFormatting>
  <dataValidations count="1">
    <dataValidation type="list" allowBlank="1" showInputMessage="1" showErrorMessage="1" sqref="E14:E18 E10:E12 E26:E37" xr:uid="{8FDED30B-DC58-453D-9535-2E158B487F5B}">
      <formula1>"%,$"</formula1>
    </dataValidation>
  </dataValidations>
  <printOptions horizontalCentered="1" verticalCentered="1"/>
  <pageMargins left="0.25" right="0.25" top="0.4" bottom="0.4" header="0.34" footer="0.31"/>
  <pageSetup scale="10" orientation="landscape" r:id="rId1"/>
  <headerFooter alignWithMargins="0">
    <oddHeader>&amp;L&amp;G&amp;C&amp;"Arial,Bold"&amp;12
Cash Flow Projection</oddHeader>
    <oddFooter>&amp;L&amp;8© 2012 Fiscal Management Associates, LLC.  All rights reserved. www.fmaonline.net</oddFooter>
  </headerFooter>
  <rowBreaks count="1" manualBreakCount="1">
    <brk id="78" min="1" max="18"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1E722-128E-4766-B82C-587FAC4E4005}">
  <sheetPr codeName="Sheet12">
    <tabColor theme="3"/>
    <pageSetUpPr fitToPage="1"/>
  </sheetPr>
  <dimension ref="A1:I82"/>
  <sheetViews>
    <sheetView showGridLines="0" zoomScaleNormal="100" workbookViewId="0">
      <pane xSplit="7" ySplit="7" topLeftCell="H8" activePane="bottomRight" state="frozen"/>
      <selection pane="topRight" activeCell="H1" sqref="H1"/>
      <selection pane="bottomLeft" activeCell="A11" sqref="A11"/>
      <selection pane="bottomRight" activeCell="F10" sqref="E10:F10"/>
    </sheetView>
  </sheetViews>
  <sheetFormatPr defaultColWidth="9.21875" defaultRowHeight="14.4" outlineLevelRow="1" x14ac:dyDescent="0.35"/>
  <cols>
    <col min="1" max="1" width="1.44140625" style="1" customWidth="1"/>
    <col min="2" max="2" width="44.5546875" style="1" customWidth="1"/>
    <col min="3" max="3" width="1.44140625" style="1" customWidth="1"/>
    <col min="4" max="4" width="15.21875" style="1" customWidth="1"/>
    <col min="5" max="5" width="15.44140625" style="1" customWidth="1"/>
    <col min="6" max="6" width="15.21875" style="1" customWidth="1"/>
    <col min="7" max="7" width="15.5546875" style="1" customWidth="1"/>
    <col min="8" max="8" width="28.44140625" style="1" customWidth="1"/>
    <col min="9" max="16384" width="9.21875" style="1"/>
  </cols>
  <sheetData>
    <row r="1" spans="1:9" ht="7.5" customHeight="1" thickBot="1" x14ac:dyDescent="0.4">
      <c r="G1" s="23"/>
    </row>
    <row r="2" spans="1:9" ht="16.5" customHeight="1" thickBot="1" x14ac:dyDescent="0.4">
      <c r="C2" s="24"/>
      <c r="D2" s="67" t="s">
        <v>58</v>
      </c>
      <c r="E2" s="65"/>
      <c r="F2" s="65"/>
      <c r="G2" s="65"/>
      <c r="H2" s="65"/>
      <c r="I2" s="66"/>
    </row>
    <row r="3" spans="1:9" ht="16.5" customHeight="1" x14ac:dyDescent="0.35">
      <c r="C3" s="24"/>
      <c r="D3" s="118"/>
      <c r="E3" s="119"/>
      <c r="F3" s="119"/>
      <c r="G3" s="119"/>
      <c r="H3" s="119"/>
      <c r="I3" s="120"/>
    </row>
    <row r="4" spans="1:9" ht="16.5" customHeight="1" thickBot="1" x14ac:dyDescent="0.4">
      <c r="B4" s="25" t="s">
        <v>59</v>
      </c>
      <c r="C4" s="26"/>
      <c r="D4" s="121"/>
      <c r="E4" s="122"/>
      <c r="F4" s="122"/>
      <c r="G4" s="122"/>
      <c r="H4" s="122"/>
      <c r="I4" s="123"/>
    </row>
    <row r="5" spans="1:9" ht="7.5" customHeight="1" x14ac:dyDescent="0.35">
      <c r="B5" s="25"/>
      <c r="C5" s="26"/>
      <c r="D5" s="2"/>
    </row>
    <row r="6" spans="1:9" s="3" customFormat="1" ht="7.5" customHeight="1" thickBot="1" x14ac:dyDescent="0.4">
      <c r="G6" s="27"/>
    </row>
    <row r="7" spans="1:9" s="4" customFormat="1" ht="37.5" customHeight="1" thickBot="1" x14ac:dyDescent="0.6">
      <c r="B7" s="59" t="e">
        <f>#REF!</f>
        <v>#REF!</v>
      </c>
      <c r="C7" s="60"/>
      <c r="D7" s="61" t="s">
        <v>40</v>
      </c>
      <c r="E7" s="61" t="s">
        <v>22</v>
      </c>
      <c r="F7" s="61" t="s">
        <v>23</v>
      </c>
      <c r="G7" s="20" t="s">
        <v>54</v>
      </c>
      <c r="H7" s="20" t="s">
        <v>55</v>
      </c>
    </row>
    <row r="8" spans="1:9" s="5" customFormat="1" ht="22.5" customHeight="1" thickBot="1" x14ac:dyDescent="0.3">
      <c r="B8" s="21" t="e">
        <f>#REF!</f>
        <v>#REF!</v>
      </c>
      <c r="C8" s="62"/>
      <c r="D8" s="63"/>
      <c r="E8" s="63"/>
      <c r="F8" s="63"/>
      <c r="G8" s="64"/>
    </row>
    <row r="9" spans="1:9" s="6" customFormat="1" ht="15" customHeight="1" x14ac:dyDescent="0.3">
      <c r="B9" s="7" t="e">
        <f>#REF!</f>
        <v>#REF!</v>
      </c>
      <c r="C9" s="28"/>
      <c r="D9" s="29"/>
      <c r="E9" s="29"/>
      <c r="F9" s="29"/>
      <c r="G9" s="30"/>
    </row>
    <row r="10" spans="1:9" s="6" customFormat="1" ht="15" customHeight="1" x14ac:dyDescent="0.3">
      <c r="B10" s="8" t="e">
        <f>#REF!</f>
        <v>#REF!</v>
      </c>
      <c r="C10" s="31"/>
      <c r="D10" s="32" t="e">
        <f>#REF!</f>
        <v>#REF!</v>
      </c>
      <c r="E10" s="33"/>
      <c r="F10" s="34"/>
      <c r="G10" s="35" t="e">
        <f>IF(E10="%",D10*(1+F10/100),D10+F10)</f>
        <v>#REF!</v>
      </c>
      <c r="H10" s="36"/>
    </row>
    <row r="11" spans="1:9" s="6" customFormat="1" ht="15" customHeight="1" x14ac:dyDescent="0.3">
      <c r="A11" s="6">
        <f>IFERROR(IF(#REF!="Actuals",#REF!,IF(#REF!="Yes",($G11-#REF!)/COUNTIF(#REF!,"Projections"),IF(#REF!="No",($G11-#REF!)*(#REF!/#REF!),0))),0)</f>
        <v>0</v>
      </c>
      <c r="B11" s="8" t="e">
        <f>#REF!</f>
        <v>#REF!</v>
      </c>
      <c r="C11" s="37"/>
      <c r="D11" s="32" t="e">
        <f>#REF!</f>
        <v>#REF!</v>
      </c>
      <c r="E11" s="33"/>
      <c r="F11" s="34"/>
      <c r="G11" s="35" t="e">
        <f t="shared" ref="G11:G12" si="0">IF(E11="%",D11*(1+F11/100),D11+F11)</f>
        <v>#REF!</v>
      </c>
      <c r="H11" s="36"/>
    </row>
    <row r="12" spans="1:9" s="6" customFormat="1" ht="15" customHeight="1" x14ac:dyDescent="0.3">
      <c r="A12" s="6">
        <f>IFERROR(IF(#REF!="Actuals",#REF!,IF(#REF!="Yes",($G12-#REF!)/COUNTIF(#REF!,"Projections"),IF(#REF!="No",($G12-#REF!)*(#REF!/#REF!),0))),0)</f>
        <v>0</v>
      </c>
      <c r="B12" s="8" t="e">
        <f>#REF!</f>
        <v>#REF!</v>
      </c>
      <c r="C12" s="37"/>
      <c r="D12" s="32" t="e">
        <f>#REF!</f>
        <v>#REF!</v>
      </c>
      <c r="E12" s="33"/>
      <c r="F12" s="34"/>
      <c r="G12" s="35" t="e">
        <f t="shared" si="0"/>
        <v>#REF!</v>
      </c>
      <c r="H12" s="38"/>
    </row>
    <row r="13" spans="1:9" s="6" customFormat="1" ht="15" customHeight="1" x14ac:dyDescent="0.3">
      <c r="A13" s="6">
        <f>IFERROR(IF(#REF!="Actuals",#REF!,IF(#REF!="Yes",($G13-#REF!)/COUNTIF(#REF!,"Projections"),IF(#REF!="No",($G13-#REF!)*(#REF!/#REF!),0))),0)</f>
        <v>0</v>
      </c>
      <c r="B13" s="9" t="e">
        <f>#REF!</f>
        <v>#REF!</v>
      </c>
      <c r="C13" s="37"/>
      <c r="D13" s="39"/>
      <c r="E13" s="39"/>
      <c r="F13" s="39"/>
      <c r="G13" s="40"/>
    </row>
    <row r="14" spans="1:9" s="6" customFormat="1" ht="15" customHeight="1" x14ac:dyDescent="0.3">
      <c r="B14" s="8" t="e">
        <f>#REF!</f>
        <v>#REF!</v>
      </c>
      <c r="C14" s="37"/>
      <c r="D14" s="32" t="e">
        <f>#REF!</f>
        <v>#REF!</v>
      </c>
      <c r="E14" s="33"/>
      <c r="F14" s="34"/>
      <c r="G14" s="35" t="e">
        <f>IF(E14="%",D14*(1+F14/100),D14+F14)</f>
        <v>#REF!</v>
      </c>
      <c r="H14" s="36"/>
    </row>
    <row r="15" spans="1:9" s="6" customFormat="1" ht="15" customHeight="1" x14ac:dyDescent="0.3">
      <c r="A15" s="6">
        <f>IFERROR(IF(#REF!="Actuals",#REF!,IF(#REF!="Yes",($G15-#REF!)/COUNTIF(#REF!,"Projections"),IF(#REF!="No",($G15-#REF!)*(#REF!/#REF!),0))),0)</f>
        <v>0</v>
      </c>
      <c r="B15" s="8" t="e">
        <f>#REF!</f>
        <v>#REF!</v>
      </c>
      <c r="C15" s="37"/>
      <c r="D15" s="32" t="e">
        <f>#REF!</f>
        <v>#REF!</v>
      </c>
      <c r="E15" s="33"/>
      <c r="F15" s="42"/>
      <c r="G15" s="35" t="e">
        <f t="shared" ref="G15:G18" si="1">IF(E15="%",D15*(1+F15/100),D15+F15)</f>
        <v>#REF!</v>
      </c>
      <c r="H15" s="38"/>
    </row>
    <row r="16" spans="1:9" s="6" customFormat="1" ht="15" customHeight="1" x14ac:dyDescent="0.3">
      <c r="A16" s="6">
        <f>IFERROR(IF(#REF!="Actuals",#REF!,IF($I16="Yes",($G16-$O16)/COUNTIF(#REF!,"Projections"),IF($I16="No",($G16-$O16)*(#REF!/#REF!),0))),0)</f>
        <v>0</v>
      </c>
      <c r="B16" s="8" t="e">
        <f>#REF!</f>
        <v>#REF!</v>
      </c>
      <c r="C16" s="37"/>
      <c r="D16" s="32" t="e">
        <f>#REF!</f>
        <v>#REF!</v>
      </c>
      <c r="E16" s="33"/>
      <c r="F16" s="34"/>
      <c r="G16" s="35" t="e">
        <f t="shared" si="1"/>
        <v>#REF!</v>
      </c>
      <c r="H16" s="38"/>
    </row>
    <row r="17" spans="1:8" s="6" customFormat="1" ht="15" customHeight="1" x14ac:dyDescent="0.3">
      <c r="A17" s="6">
        <f>IFERROR(IF(#REF!="Actuals",#REF!,IF($I17="Yes",($G17-$O17)/COUNTIF(#REF!,"Projections"),IF($I17="No",($G17-$O17)*(#REF!/#REF!),0))),0)</f>
        <v>0</v>
      </c>
      <c r="B17" s="8" t="e">
        <f>#REF!</f>
        <v>#REF!</v>
      </c>
      <c r="C17" s="37"/>
      <c r="D17" s="32" t="e">
        <f>#REF!</f>
        <v>#REF!</v>
      </c>
      <c r="E17" s="33"/>
      <c r="F17" s="34"/>
      <c r="G17" s="35" t="e">
        <f>IF(E17="%",D17*(1+F17/100),D17+F17)</f>
        <v>#REF!</v>
      </c>
      <c r="H17" s="38"/>
    </row>
    <row r="18" spans="1:8" s="6" customFormat="1" ht="15" customHeight="1" thickBot="1" x14ac:dyDescent="0.35">
      <c r="B18" s="98" t="e">
        <f>#REF!</f>
        <v>#REF!</v>
      </c>
      <c r="C18" s="96"/>
      <c r="D18" s="32" t="e">
        <f>#REF!</f>
        <v>#REF!</v>
      </c>
      <c r="E18" s="33"/>
      <c r="F18" s="34"/>
      <c r="G18" s="35" t="e">
        <f t="shared" si="1"/>
        <v>#REF!</v>
      </c>
      <c r="H18" s="97"/>
    </row>
    <row r="19" spans="1:8" s="5" customFormat="1" ht="22.5" customHeight="1" thickBot="1" x14ac:dyDescent="0.3">
      <c r="B19" s="21" t="e">
        <f>#REF!</f>
        <v>#REF!</v>
      </c>
      <c r="C19" s="72"/>
      <c r="D19" s="73" t="e">
        <f>SUM(D9:D18)</f>
        <v>#REF!</v>
      </c>
      <c r="E19" s="74"/>
      <c r="F19" s="75"/>
      <c r="G19" s="22" t="e">
        <f>SUM(G9:G18)</f>
        <v>#REF!</v>
      </c>
    </row>
    <row r="20" spans="1:8" s="6" customFormat="1" ht="7.5" customHeight="1" thickBot="1" x14ac:dyDescent="0.35">
      <c r="B20" s="10" t="s">
        <v>43</v>
      </c>
      <c r="C20" s="43"/>
      <c r="D20" s="44"/>
      <c r="E20" s="11"/>
      <c r="F20" s="44"/>
      <c r="G20" s="44"/>
    </row>
    <row r="21" spans="1:8" s="6" customFormat="1" ht="22.5" customHeight="1" thickBot="1" x14ac:dyDescent="0.35">
      <c r="B21" s="21" t="e">
        <f>#REF!</f>
        <v>#REF!</v>
      </c>
      <c r="C21" s="68"/>
      <c r="D21" s="69"/>
      <c r="E21" s="70"/>
      <c r="F21" s="69"/>
      <c r="G21" s="71"/>
    </row>
    <row r="22" spans="1:8" s="6" customFormat="1" ht="15" customHeight="1" x14ac:dyDescent="0.3">
      <c r="B22" s="98" t="e">
        <f>#REF!</f>
        <v>#REF!</v>
      </c>
      <c r="C22" s="45"/>
      <c r="D22" s="46"/>
      <c r="E22" s="47"/>
      <c r="F22" s="46"/>
      <c r="G22" s="48"/>
    </row>
    <row r="23" spans="1:8" s="6" customFormat="1" ht="15" customHeight="1" x14ac:dyDescent="0.3">
      <c r="B23" s="13" t="e">
        <f>#REF!</f>
        <v>#REF!</v>
      </c>
      <c r="C23" s="49"/>
      <c r="D23" s="39" t="e">
        <f>#REF!</f>
        <v>#REF!</v>
      </c>
      <c r="E23" s="50"/>
      <c r="F23" s="51"/>
      <c r="G23" s="41">
        <f>'4. Personnel'!T119</f>
        <v>0</v>
      </c>
    </row>
    <row r="24" spans="1:8" s="6" customFormat="1" ht="15" customHeight="1" x14ac:dyDescent="0.3">
      <c r="B24" s="13" t="e">
        <f>#REF!</f>
        <v>#REF!</v>
      </c>
      <c r="C24" s="49"/>
      <c r="D24" s="39" t="e">
        <f>#REF!</f>
        <v>#REF!</v>
      </c>
      <c r="E24" s="50"/>
      <c r="F24" s="51"/>
      <c r="G24" s="41">
        <f>'4. Personnel'!T128</f>
        <v>0</v>
      </c>
    </row>
    <row r="25" spans="1:8" s="6" customFormat="1" ht="15" customHeight="1" x14ac:dyDescent="0.3">
      <c r="B25" s="9" t="e">
        <f>#REF!</f>
        <v>#REF!</v>
      </c>
      <c r="C25" s="37"/>
      <c r="D25" s="39"/>
      <c r="E25" s="52"/>
      <c r="F25" s="39"/>
      <c r="G25" s="41"/>
    </row>
    <row r="26" spans="1:8" s="6" customFormat="1" ht="15" customHeight="1" x14ac:dyDescent="0.3">
      <c r="B26" s="8" t="e">
        <f>#REF!</f>
        <v>#REF!</v>
      </c>
      <c r="C26" s="37"/>
      <c r="D26" s="32" t="e">
        <f>#REF!</f>
        <v>#REF!</v>
      </c>
      <c r="E26" s="33"/>
      <c r="F26" s="53"/>
      <c r="G26" s="35" t="e">
        <f>IF(E26="%",D26*(1+F26/100),D26+F26)</f>
        <v>#REF!</v>
      </c>
      <c r="H26" s="36"/>
    </row>
    <row r="27" spans="1:8" s="6" customFormat="1" ht="15" customHeight="1" x14ac:dyDescent="0.3">
      <c r="B27" s="8" t="e">
        <f>#REF!</f>
        <v>#REF!</v>
      </c>
      <c r="C27" s="37"/>
      <c r="D27" s="32" t="e">
        <f>#REF!</f>
        <v>#REF!</v>
      </c>
      <c r="E27" s="33"/>
      <c r="F27" s="34"/>
      <c r="G27" s="35" t="e">
        <f t="shared" ref="G27:G37" si="2">IF(E27="%",D27*(1+F27/100),D27+F27)</f>
        <v>#REF!</v>
      </c>
      <c r="H27" s="36"/>
    </row>
    <row r="28" spans="1:8" s="6" customFormat="1" ht="15" customHeight="1" x14ac:dyDescent="0.3">
      <c r="A28" s="6">
        <f>IFERROR(IF(#REF!="Actuals",#REF!,IF($I28="Yes",($G28-$O28)/COUNTIF(#REF!,"Projections"),IF($I28="No",($G28-$O28)*(#REF!/#REF!),0))),0)</f>
        <v>0</v>
      </c>
      <c r="B28" s="8" t="e">
        <f>#REF!</f>
        <v>#REF!</v>
      </c>
      <c r="C28" s="37"/>
      <c r="D28" s="32" t="e">
        <f>#REF!</f>
        <v>#REF!</v>
      </c>
      <c r="E28" s="33"/>
      <c r="F28" s="34"/>
      <c r="G28" s="35" t="e">
        <f t="shared" si="2"/>
        <v>#REF!</v>
      </c>
      <c r="H28" s="36"/>
    </row>
    <row r="29" spans="1:8" s="6" customFormat="1" ht="15" customHeight="1" x14ac:dyDescent="0.3">
      <c r="A29" s="6">
        <f>IFERROR(IF(#REF!="Actuals",#REF!,IF($I29="Yes",($G29-$O29)/COUNTIF(#REF!,"Projections"),IF($I29="No",($G29-$O29)*(#REF!/#REF!),0))),0)</f>
        <v>0</v>
      </c>
      <c r="B29" s="8" t="e">
        <f>#REF!</f>
        <v>#REF!</v>
      </c>
      <c r="C29" s="37"/>
      <c r="D29" s="32" t="e">
        <f>#REF!</f>
        <v>#REF!</v>
      </c>
      <c r="E29" s="33"/>
      <c r="F29" s="34"/>
      <c r="G29" s="35" t="e">
        <f>IF(E29="%",D29*(1+F29/100),D29+F29)</f>
        <v>#REF!</v>
      </c>
      <c r="H29" s="36"/>
    </row>
    <row r="30" spans="1:8" s="6" customFormat="1" ht="15" customHeight="1" x14ac:dyDescent="0.3">
      <c r="A30" s="6">
        <f>IFERROR(IF(#REF!="Actuals",#REF!,IF($I30="Yes",($G30-$O30)/COUNTIF(#REF!,"Projections"),IF($I30="No",($G30-$O30)*(#REF!/#REF!),0))),0)</f>
        <v>0</v>
      </c>
      <c r="B30" s="8" t="e">
        <f>#REF!</f>
        <v>#REF!</v>
      </c>
      <c r="C30" s="37"/>
      <c r="D30" s="32" t="e">
        <f>#REF!</f>
        <v>#REF!</v>
      </c>
      <c r="E30" s="33"/>
      <c r="F30" s="34"/>
      <c r="G30" s="35" t="e">
        <f t="shared" si="2"/>
        <v>#REF!</v>
      </c>
      <c r="H30" s="36"/>
    </row>
    <row r="31" spans="1:8" s="6" customFormat="1" ht="15" customHeight="1" x14ac:dyDescent="0.3">
      <c r="A31" s="6">
        <f>IFERROR(IF(#REF!="Actuals",#REF!,IF($I31="Yes",($G31-$O31)/COUNTIF(#REF!,"Projections"),IF($I31="No",($G31-$O31)*(#REF!/#REF!),0))),0)</f>
        <v>0</v>
      </c>
      <c r="B31" s="8" t="e">
        <f>#REF!</f>
        <v>#REF!</v>
      </c>
      <c r="C31" s="37"/>
      <c r="D31" s="32" t="e">
        <f>#REF!</f>
        <v>#REF!</v>
      </c>
      <c r="E31" s="33"/>
      <c r="F31" s="34"/>
      <c r="G31" s="35" t="e">
        <f t="shared" si="2"/>
        <v>#REF!</v>
      </c>
      <c r="H31" s="36"/>
    </row>
    <row r="32" spans="1:8" s="6" customFormat="1" ht="15" customHeight="1" outlineLevel="1" x14ac:dyDescent="0.3">
      <c r="B32" s="8" t="str">
        <f>IF('2. COA'!$C34=0, "",'2. COA'!$C34)</f>
        <v>Other</v>
      </c>
      <c r="C32" s="37"/>
      <c r="D32" s="32" t="e">
        <f>#REF!</f>
        <v>#REF!</v>
      </c>
      <c r="E32" s="33"/>
      <c r="F32" s="34"/>
      <c r="G32" s="35" t="e">
        <f t="shared" si="2"/>
        <v>#REF!</v>
      </c>
      <c r="H32" s="36"/>
    </row>
    <row r="33" spans="1:8" s="6" customFormat="1" ht="15" customHeight="1" outlineLevel="1" x14ac:dyDescent="0.3">
      <c r="B33" s="8" t="str">
        <f>IF('2. COA'!$C35=0, "",'2. COA'!$C35)</f>
        <v/>
      </c>
      <c r="C33" s="37"/>
      <c r="D33" s="32" t="e">
        <f>#REF!</f>
        <v>#REF!</v>
      </c>
      <c r="E33" s="33"/>
      <c r="F33" s="34"/>
      <c r="G33" s="35" t="e">
        <f t="shared" si="2"/>
        <v>#REF!</v>
      </c>
      <c r="H33" s="36"/>
    </row>
    <row r="34" spans="1:8" s="6" customFormat="1" ht="15" customHeight="1" outlineLevel="1" x14ac:dyDescent="0.3">
      <c r="B34" s="8" t="str">
        <f>IF('2. COA'!$C36=0, "",'2. COA'!$C36)</f>
        <v/>
      </c>
      <c r="C34" s="37"/>
      <c r="D34" s="32" t="e">
        <f>#REF!</f>
        <v>#REF!</v>
      </c>
      <c r="E34" s="33"/>
      <c r="F34" s="34"/>
      <c r="G34" s="35" t="e">
        <f t="shared" si="2"/>
        <v>#REF!</v>
      </c>
      <c r="H34" s="36"/>
    </row>
    <row r="35" spans="1:8" s="6" customFormat="1" ht="15" customHeight="1" outlineLevel="1" x14ac:dyDescent="0.3">
      <c r="B35" s="8" t="str">
        <f>IF('2. COA'!$C37=0, "",'2. COA'!$C37)</f>
        <v/>
      </c>
      <c r="C35" s="37"/>
      <c r="D35" s="32" t="e">
        <f>#REF!</f>
        <v>#REF!</v>
      </c>
      <c r="E35" s="33"/>
      <c r="F35" s="34"/>
      <c r="G35" s="35" t="e">
        <f t="shared" si="2"/>
        <v>#REF!</v>
      </c>
      <c r="H35" s="36"/>
    </row>
    <row r="36" spans="1:8" s="6" customFormat="1" ht="15" customHeight="1" outlineLevel="1" x14ac:dyDescent="0.3">
      <c r="B36" s="8" t="str">
        <f>IF('2. COA'!$C38=0, "",'2. COA'!$C38)</f>
        <v/>
      </c>
      <c r="C36" s="37"/>
      <c r="D36" s="32" t="e">
        <f>#REF!</f>
        <v>#REF!</v>
      </c>
      <c r="E36" s="33"/>
      <c r="F36" s="34"/>
      <c r="G36" s="35" t="e">
        <f t="shared" si="2"/>
        <v>#REF!</v>
      </c>
      <c r="H36" s="36"/>
    </row>
    <row r="37" spans="1:8" s="6" customFormat="1" ht="15" customHeight="1" thickBot="1" x14ac:dyDescent="0.35">
      <c r="A37" s="6">
        <f>IFERROR(IF(#REF!="Actuals",#REF!,IF($I37="Yes",($G37-$O37)/COUNTIF(#REF!,"Projections"),IF($I37="No",($G37-$O37)*(#REF!/#REF!),0))),0)</f>
        <v>0</v>
      </c>
      <c r="B37" s="8" t="e">
        <f>#REF!</f>
        <v>#REF!</v>
      </c>
      <c r="C37" s="37"/>
      <c r="D37" s="32" t="e">
        <f>#REF!</f>
        <v>#REF!</v>
      </c>
      <c r="E37" s="33"/>
      <c r="F37" s="34"/>
      <c r="G37" s="35" t="e">
        <f t="shared" si="2"/>
        <v>#REF!</v>
      </c>
      <c r="H37" s="36"/>
    </row>
    <row r="38" spans="1:8" s="5" customFormat="1" ht="22.5" customHeight="1" thickBot="1" x14ac:dyDescent="0.3">
      <c r="A38" s="5">
        <f>IFERROR(IF(#REF!="Actuals",#REF!,IF($I38="Yes",($G38-$O38)/COUNTIF(#REF!,"Projections"),IF($I38="No",($G38-$O38)*(#REF!/#REF!),0))),0)</f>
        <v>0</v>
      </c>
      <c r="B38" s="21" t="e">
        <f>#REF!</f>
        <v>#REF!</v>
      </c>
      <c r="C38" s="68"/>
      <c r="D38" s="73" t="e">
        <f>SUM(D22:D37)</f>
        <v>#REF!</v>
      </c>
      <c r="E38" s="74"/>
      <c r="F38" s="75"/>
      <c r="G38" s="22" t="e">
        <f>SUM(G22:G37)</f>
        <v>#REF!</v>
      </c>
    </row>
    <row r="39" spans="1:8" s="5" customFormat="1" ht="22.5" customHeight="1" thickBot="1" x14ac:dyDescent="0.3">
      <c r="B39" s="21" t="e">
        <f>#REF!</f>
        <v>#REF!</v>
      </c>
      <c r="C39" s="68"/>
      <c r="D39" s="73" t="e">
        <f>D19-D38</f>
        <v>#REF!</v>
      </c>
      <c r="E39" s="74"/>
      <c r="F39" s="75"/>
      <c r="G39" s="22" t="e">
        <f>G19-G38</f>
        <v>#REF!</v>
      </c>
    </row>
    <row r="40" spans="1:8" s="6" customFormat="1" ht="7.5" customHeight="1" x14ac:dyDescent="0.3">
      <c r="B40" s="54" t="s">
        <v>43</v>
      </c>
      <c r="C40" s="55"/>
      <c r="D40" s="56"/>
      <c r="E40" s="56"/>
      <c r="F40" s="57"/>
      <c r="G40" s="57"/>
    </row>
    <row r="41" spans="1:8" x14ac:dyDescent="0.35">
      <c r="B41" s="3" t="s">
        <v>47</v>
      </c>
    </row>
    <row r="42" spans="1:8" x14ac:dyDescent="0.35">
      <c r="B42" s="14"/>
      <c r="C42" s="14"/>
      <c r="D42" s="15"/>
      <c r="E42" s="15"/>
      <c r="F42" s="15"/>
      <c r="G42" s="15"/>
    </row>
    <row r="43" spans="1:8" x14ac:dyDescent="0.35">
      <c r="D43" s="15"/>
      <c r="E43" s="15"/>
      <c r="F43" s="15"/>
      <c r="G43" s="15"/>
    </row>
    <row r="44" spans="1:8" x14ac:dyDescent="0.35">
      <c r="D44" s="15"/>
      <c r="E44" s="15"/>
      <c r="F44" s="15"/>
      <c r="G44" s="15"/>
    </row>
    <row r="45" spans="1:8" x14ac:dyDescent="0.35">
      <c r="D45" s="15"/>
      <c r="E45" s="15"/>
      <c r="F45" s="15"/>
      <c r="G45" s="15"/>
    </row>
    <row r="46" spans="1:8" x14ac:dyDescent="0.35">
      <c r="D46" s="15"/>
      <c r="E46" s="15"/>
      <c r="F46" s="15"/>
      <c r="G46" s="15"/>
    </row>
    <row r="47" spans="1:8" x14ac:dyDescent="0.35">
      <c r="D47" s="15"/>
      <c r="E47" s="15"/>
      <c r="F47" s="15"/>
      <c r="G47" s="15"/>
    </row>
    <row r="48" spans="1:8" x14ac:dyDescent="0.35">
      <c r="D48" s="15"/>
      <c r="E48" s="15"/>
      <c r="F48" s="15"/>
      <c r="G48" s="15"/>
    </row>
    <row r="49" spans="1:7" x14ac:dyDescent="0.35">
      <c r="D49" s="15"/>
      <c r="E49" s="15"/>
      <c r="F49" s="15"/>
      <c r="G49" s="15"/>
    </row>
    <row r="53" spans="1:7" x14ac:dyDescent="0.35">
      <c r="A53" s="1">
        <f>IFERROR(IF(#REF!="Actuals",#REF!,IF($I53="Yes",($G53-$O53)/COUNTIF(#REF!,"Projections"),IF($I53="No",($G53-$O53)*(#REF!/#REF!),0))),0)</f>
        <v>0</v>
      </c>
    </row>
    <row r="82" spans="7:7" x14ac:dyDescent="0.35">
      <c r="G82" s="58"/>
    </row>
  </sheetData>
  <sheetProtection selectLockedCells="1"/>
  <conditionalFormatting sqref="D39:G39">
    <cfRule type="cellIs" dxfId="2" priority="10" operator="lessThan">
      <formula>0</formula>
    </cfRule>
  </conditionalFormatting>
  <conditionalFormatting sqref="F10:F12 F14:F18 F26:F37">
    <cfRule type="expression" dxfId="1" priority="8">
      <formula>$E10="$"</formula>
    </cfRule>
    <cfRule type="expression" dxfId="0" priority="9">
      <formula>$E10="%"</formula>
    </cfRule>
  </conditionalFormatting>
  <dataValidations count="2">
    <dataValidation type="textLength" allowBlank="1" showInputMessage="1" showErrorMessage="1" error="This value is based on a formula and should not be modified." sqref="D20:G20" xr:uid="{DC85838C-9A7E-4FDA-9415-F6E31C9250A3}">
      <formula1>0</formula1>
      <formula2>0</formula2>
    </dataValidation>
    <dataValidation type="list" allowBlank="1" showInputMessage="1" showErrorMessage="1" sqref="E14:E18 E10:E12 E26:E37" xr:uid="{AAE8D53C-1408-48AE-AFC3-260736CD0D6F}">
      <formula1>"%,$"</formula1>
    </dataValidation>
  </dataValidations>
  <printOptions horizontalCentered="1" verticalCentered="1"/>
  <pageMargins left="0.25" right="0.25" top="0.4" bottom="0.4" header="0.34" footer="0.31"/>
  <pageSetup scale="10" orientation="landscape" r:id="rId1"/>
  <headerFooter alignWithMargins="0">
    <oddHeader>&amp;L&amp;G&amp;C&amp;"Arial,Bold"&amp;12
Cash Flow Projection</oddHeader>
    <oddFooter>&amp;L&amp;8© 2012 Fiscal Management Associates, LLC.  All rights reserved. www.fmaonline.net</oddFooter>
  </headerFooter>
  <rowBreaks count="1" manualBreakCount="1">
    <brk id="79" min="1" max="18"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8e8477-74c6-4115-9096-19a53e127bda">
      <Terms xmlns="http://schemas.microsoft.com/office/infopath/2007/PartnerControls"/>
    </lcf76f155ced4ddcb4097134ff3c332f>
    <Archive xmlns="8e8e8477-74c6-4115-9096-19a53e127bda">No</Archive>
    <TaxCatchAll xmlns="ccec00dc-24c5-425c-83ea-cdb65f7faf35" xsi:nil="true"/>
    <ServiceLine xmlns="8e8e8477-74c6-4115-9096-19a53e127bda">Financial Strategy &amp; Enablement</ServiceLine>
    <Owner xmlns="8e8e8477-74c6-4115-9096-19a53e127bda">
      <UserInfo>
        <DisplayName/>
        <AccountId xsi:nil="true"/>
        <AccountType/>
      </UserInfo>
    </Owner>
    <RoutingRuleDescription xmlns="http://schemas.microsoft.com/sharepoint/v3" xsi:nil="true"/>
    <CategoryDescription xmlns="http://schemas.microsoft.com/sharepoint.v3" xsi:nil="true"/>
    <Industry xmlns="8e8e8477-74c6-4115-9096-19a53e127bd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71E92209EEC84DA0056401160FE44E" ma:contentTypeVersion="14" ma:contentTypeDescription="Create a new document." ma:contentTypeScope="" ma:versionID="6da1aafff09f83ae585223f969b9e192">
  <xsd:schema xmlns:xsd="http://www.w3.org/2001/XMLSchema" xmlns:xs="http://www.w3.org/2001/XMLSchema" xmlns:p="http://schemas.microsoft.com/office/2006/metadata/properties" xmlns:ns1="http://schemas.microsoft.com/sharepoint/v3" xmlns:ns2="8e8e8477-74c6-4115-9096-19a53e127bda" xmlns:ns3="http://schemas.microsoft.com/sharepoint.v3" xmlns:ns4="ccec00dc-24c5-425c-83ea-cdb65f7faf35" targetNamespace="http://schemas.microsoft.com/office/2006/metadata/properties" ma:root="true" ma:fieldsID="873db76a3150b6d8fc4c47c416ee9859" ns1:_="" ns2:_="" ns3:_="" ns4:_="">
    <xsd:import namespace="http://schemas.microsoft.com/sharepoint/v3"/>
    <xsd:import namespace="8e8e8477-74c6-4115-9096-19a53e127bda"/>
    <xsd:import namespace="http://schemas.microsoft.com/sharepoint.v3"/>
    <xsd:import namespace="ccec00dc-24c5-425c-83ea-cdb65f7faf35"/>
    <xsd:element name="properties">
      <xsd:complexType>
        <xsd:sequence>
          <xsd:element name="documentManagement">
            <xsd:complexType>
              <xsd:all>
                <xsd:element ref="ns1:RoutingRuleDescription" minOccurs="0"/>
                <xsd:element ref="ns2:ServiceLine" minOccurs="0"/>
                <xsd:element ref="ns2:Owner" minOccurs="0"/>
                <xsd:element ref="ns2:Industry" minOccurs="0"/>
                <xsd:element ref="ns3:CategoryDescription" minOccurs="0"/>
                <xsd:element ref="ns2:MediaServiceMetadata" minOccurs="0"/>
                <xsd:element ref="ns2:MediaServiceFastMetadata" minOccurs="0"/>
                <xsd:element ref="ns2:MediaServiceObjectDetectorVersions" minOccurs="0"/>
                <xsd:element ref="ns2:Archive"/>
                <xsd:element ref="ns2:MediaServiceSearchProperties" minOccurs="0"/>
                <xsd:element ref="ns4:SharedWithUsers" minOccurs="0"/>
                <xsd:element ref="ns4:SharedWithDetail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e8477-74c6-4115-9096-19a53e127bda" elementFormDefault="qualified">
    <xsd:import namespace="http://schemas.microsoft.com/office/2006/documentManagement/types"/>
    <xsd:import namespace="http://schemas.microsoft.com/office/infopath/2007/PartnerControls"/>
    <xsd:element name="ServiceLine" ma:index="9" nillable="true" ma:displayName="Service Line" ma:format="Dropdown" ma:internalName="ServiceLine">
      <xsd:simpleType>
        <xsd:restriction base="dms:Choice">
          <xsd:enumeration value="Organizational Strategy"/>
          <xsd:enumeration value="Enterprise Transformation"/>
          <xsd:enumeration value="Financial Strategy &amp; Enablement"/>
          <xsd:enumeration value="Risk &amp; Compliance"/>
          <xsd:enumeration value="Technology Enablement"/>
          <xsd:enumeration value="Industry Building"/>
        </xsd:restriction>
      </xsd:simpleType>
    </xsd:element>
    <xsd:element name="Owner" ma:index="10" nillable="true" ma:displayName="Owner" ma:description="Service Offering Lead or specific content owner" ma:format="Dropdown" ma:list="UserInfo" ma:SharePointGroup="0" ma:internalName="Own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dustry" ma:index="11" nillable="true" ma:displayName="Industry" ma:format="Dropdown" ma:internalName="Industry">
      <xsd:complexType>
        <xsd:complexContent>
          <xsd:extension base="dms:MultiChoice">
            <xsd:sequence>
              <xsd:element name="Value" maxOccurs="unbounded" minOccurs="0" nillable="true">
                <xsd:simpleType>
                  <xsd:restriction base="dms:Choice">
                    <xsd:enumeration value="GovCon"/>
                    <xsd:enumeration value="Healthcare"/>
                    <xsd:enumeration value="Higher Ed"/>
                    <xsd:enumeration value="Life Sciences"/>
                    <xsd:enumeration value="Nonprofit &amp; Grantmakers"/>
                    <xsd:enumeration value="State &amp; Local"/>
                  </xsd:restriction>
                </xsd:simpleType>
              </xsd:element>
            </xsd:sequence>
          </xsd:extension>
        </xsd:complexContent>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Archive" ma:index="16" ma:displayName="Archive" ma:default="No" ma:format="RadioButtons" ma:internalName="Archive">
      <xsd:simpleType>
        <xsd:restriction base="dms:Choice">
          <xsd:enumeration value="No"/>
          <xsd:enumeration value="Yes"/>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cdd53a2-6de3-4582-87cc-fbed6815d801"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2" nillable="true" ma:displayName="Description" ma:format="Dropdown" ma:internalName="Category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ec00dc-24c5-425c-83ea-cdb65f7faf3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cf81ff6-7fb7-4ae5-979f-b27090c6ebff}" ma:internalName="TaxCatchAll" ma:showField="CatchAllData" ma:web="ccec00dc-24c5-425c-83ea-cdb65f7faf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68E832-EBB9-41DA-83CF-C8D36F1BB9D6}">
  <ds:schemaRefs>
    <ds:schemaRef ds:uri="http://schemas.microsoft.com/sharepoint/v3/contenttype/forms"/>
  </ds:schemaRefs>
</ds:datastoreItem>
</file>

<file path=customXml/itemProps2.xml><?xml version="1.0" encoding="utf-8"?>
<ds:datastoreItem xmlns:ds="http://schemas.openxmlformats.org/officeDocument/2006/customXml" ds:itemID="{0D21CDEE-6702-404C-B768-34F5946B7EE0}">
  <ds:schemaRefs>
    <ds:schemaRef ds:uri="http://schemas.microsoft.com/sharepoint.v3"/>
    <ds:schemaRef ds:uri="http://purl.org/dc/terms/"/>
    <ds:schemaRef ds:uri="http://schemas.microsoft.com/office/2006/documentManagement/types"/>
    <ds:schemaRef ds:uri="ccec00dc-24c5-425c-83ea-cdb65f7faf35"/>
    <ds:schemaRef ds:uri="http://purl.org/dc/elements/1.1/"/>
    <ds:schemaRef ds:uri="http://schemas.microsoft.com/office/2006/metadata/properties"/>
    <ds:schemaRef ds:uri="8e8e8477-74c6-4115-9096-19a53e127bda"/>
    <ds:schemaRef ds:uri="http://schemas.microsoft.com/office/infopath/2007/PartnerControl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7F4C49F-E286-4855-BBDF-0D0661F0D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8e8477-74c6-4115-9096-19a53e127bda"/>
    <ds:schemaRef ds:uri="http://schemas.microsoft.com/sharepoint.v3"/>
    <ds:schemaRef ds:uri="ccec00dc-24c5-425c-83ea-cdb65f7faf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Scenarios Summary</vt:lpstr>
      <vt:lpstr>1. Scenario Descriptions</vt:lpstr>
      <vt:lpstr>2. COA</vt:lpstr>
      <vt:lpstr>3. Revenue</vt:lpstr>
      <vt:lpstr>4. Personnel</vt:lpstr>
      <vt:lpstr>5. OTPS</vt:lpstr>
      <vt:lpstr>Scenario 2v1</vt:lpstr>
      <vt:lpstr>Scenario 3v1</vt:lpstr>
      <vt:lpstr>'Scenarios Summary'!Print_Area</vt:lpstr>
    </vt:vector>
  </TitlesOfParts>
  <Manager/>
  <Company>ERE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Summers</dc:creator>
  <cp:keywords/>
  <dc:description/>
  <cp:lastModifiedBy>Gillian Gorra</cp:lastModifiedBy>
  <cp:revision/>
  <dcterms:created xsi:type="dcterms:W3CDTF">2008-11-19T17:15:29Z</dcterms:created>
  <dcterms:modified xsi:type="dcterms:W3CDTF">2025-10-03T20:30:39Z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0x0101003471E92209EEC84DA0056401160FE44E</vt:lpwstr>
  </property>
  <property fmtid="{D5CDD505-2E9C-101B-9397-08002B2CF9AE}" pid="3" name="MediaServiceImageTags">
    <vt:lpwstr/>
  </property>
  <property fmtid="{D5CDD505-2E9C-101B-9397-08002B2CF9AE}" pid="4" name="SO#">
    <vt:lpwstr>C.01</vt:lpwstr>
  </property>
</Properties>
</file>