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Program Based Budget Template\"/>
    </mc:Choice>
  </mc:AlternateContent>
  <xr:revisionPtr revIDLastSave="0" documentId="8_{B02B2070-54DE-4D27-98EB-2310AF5A7AEE}" xr6:coauthVersionLast="47" xr6:coauthVersionMax="47" xr10:uidLastSave="{00000000-0000-0000-0000-000000000000}"/>
  <bookViews>
    <workbookView xWindow="28680" yWindow="-120" windowWidth="19440" windowHeight="14880" tabRatio="795" xr2:uid="{00000000-000D-0000-FFFF-FFFF00000000}"/>
  </bookViews>
  <sheets>
    <sheet name="Instructions" sheetId="31" r:id="rId1"/>
    <sheet name="Revenue &amp; Summary" sheetId="54" r:id="rId2"/>
    <sheet name="1. Personnel" sheetId="55" r:id="rId3"/>
    <sheet name="2. Non-Personnel Expenses" sheetId="25" r:id="rId4"/>
    <sheet name="Detailed Expense Budget" sheetId="56" r:id="rId5"/>
  </sheets>
  <definedNames>
    <definedName name="Formulas">'2. Non-Personnel Expenses'!#REF!,'2. Non-Personnel Expenses'!#REF!,'2. Non-Personnel Expenses'!#REF!,'2. Non-Personnel Expenses'!#REF!,'2. Non-Personnel Expenses'!#REF!,'2. Non-Personnel Expenses'!#REF!,'2. Non-Personnel Expenses'!#REF!,'2. Non-Personnel Expenses'!#REF!,'2. Non-Personnel Expenses'!#REF!,'2. Non-Personnel Expenses'!$C$10:$C$50,'2. Non-Personnel Expenses'!$N$10:$N$50,'2. Non-Personnel Expenses'!$D$54:$N$83,'2. Non-Personnel Expenses'!$N$86:$N$105,'2. Non-Personnel Expenses'!$A$109:$N$110</definedName>
    <definedName name="_xlnm.Print_Area" localSheetId="0">Instructions!$A$1:$C$66</definedName>
    <definedName name="Rev_formulas">'Revenue &amp; Summary'!#REF!,'Revenue &amp; Summary'!#REF!,'Revenue &amp; Summary'!$B$25:$B$31,'Revenue &amp; Summary'!$B$33:$B$33,'Revenue &amp; Summary'!#REF!,'Revenue &amp; Summary'!$B$56:$B$61,'Revenue &amp; Summary'!$A$62:$L$62,'Revenue &amp; Summary'!$B$66:$L$67,'Revenue &amp; Summary'!$B$69:$L$71,'Revenue &amp; Summary'!$B$88:$L$88,'Revenue &amp; Summary'!#REF!,'Revenue &amp; Summary'!$A$90:$L$91</definedName>
    <definedName name="Summary">'Revenue &amp; Summary'!$A$75:$A$87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0" i="54" l="1"/>
  <c r="L62" i="54"/>
  <c r="G62" i="54"/>
  <c r="D49" i="54"/>
  <c r="K62" i="54"/>
  <c r="J62" i="54"/>
  <c r="I62" i="54"/>
  <c r="H62" i="54"/>
  <c r="F62" i="54"/>
  <c r="E62" i="54"/>
  <c r="D62" i="54"/>
  <c r="C62" i="54"/>
  <c r="C33" i="54"/>
  <c r="D8" i="54"/>
  <c r="Q86" i="55"/>
  <c r="E189" i="56"/>
  <c r="F107" i="25"/>
  <c r="D128" i="55"/>
  <c r="F68" i="55"/>
  <c r="F69" i="55"/>
  <c r="T69" i="55"/>
  <c r="T70" i="55"/>
  <c r="T71" i="55"/>
  <c r="T72" i="55"/>
  <c r="T73" i="55"/>
  <c r="T74" i="55"/>
  <c r="T75" i="55"/>
  <c r="T76" i="55"/>
  <c r="T77" i="55"/>
  <c r="T78" i="55"/>
  <c r="T79" i="55"/>
  <c r="T80" i="55"/>
  <c r="T81" i="55"/>
  <c r="T82" i="55"/>
  <c r="T83" i="55"/>
  <c r="T84" i="55"/>
  <c r="T85" i="55"/>
  <c r="T86" i="55"/>
  <c r="T87" i="55"/>
  <c r="T88" i="55"/>
  <c r="T89" i="55"/>
  <c r="T90" i="55"/>
  <c r="T91" i="55"/>
  <c r="T92" i="55"/>
  <c r="T93" i="55"/>
  <c r="T94" i="55"/>
  <c r="T95" i="55"/>
  <c r="T96" i="55"/>
  <c r="T97" i="55"/>
  <c r="T68" i="55"/>
  <c r="F97" i="55"/>
  <c r="F96" i="55"/>
  <c r="F95" i="55"/>
  <c r="F94" i="55"/>
  <c r="F93" i="55"/>
  <c r="F92" i="55"/>
  <c r="F91" i="55"/>
  <c r="F90" i="55"/>
  <c r="F89" i="55"/>
  <c r="F88" i="55"/>
  <c r="F87" i="55"/>
  <c r="F86" i="55"/>
  <c r="F85" i="55"/>
  <c r="F84" i="55"/>
  <c r="F83" i="55"/>
  <c r="F82" i="55"/>
  <c r="F81" i="55"/>
  <c r="F80" i="55"/>
  <c r="F79" i="55"/>
  <c r="F78" i="55"/>
  <c r="F77" i="55"/>
  <c r="F76" i="55"/>
  <c r="F75" i="55"/>
  <c r="F74" i="55"/>
  <c r="F73" i="55"/>
  <c r="F72" i="55"/>
  <c r="F71" i="55"/>
  <c r="F70" i="55"/>
  <c r="F60" i="55"/>
  <c r="F59" i="55"/>
  <c r="F58" i="55"/>
  <c r="F57" i="55"/>
  <c r="F56" i="55"/>
  <c r="F55" i="55"/>
  <c r="F54" i="55"/>
  <c r="F53" i="55"/>
  <c r="F52" i="55"/>
  <c r="F51" i="55"/>
  <c r="F50" i="55"/>
  <c r="E60" i="55"/>
  <c r="E59" i="55"/>
  <c r="E58" i="55"/>
  <c r="E57" i="55"/>
  <c r="E56" i="55"/>
  <c r="E55" i="55"/>
  <c r="E54" i="55"/>
  <c r="E53" i="55"/>
  <c r="E52" i="55"/>
  <c r="E51" i="55"/>
  <c r="E50" i="55"/>
  <c r="B43" i="54"/>
  <c r="C16" i="54"/>
  <c r="C76" i="54" a="1"/>
  <c r="C76" i="54" s="1"/>
  <c r="D76" i="54" a="1"/>
  <c r="D76" i="54" s="1"/>
  <c r="E76" i="54" a="1"/>
  <c r="E76" i="54" s="1"/>
  <c r="F76" i="54" a="1"/>
  <c r="F76" i="54" s="1"/>
  <c r="G76" i="54" a="1"/>
  <c r="G76" i="54" s="1"/>
  <c r="H76" i="54" a="1"/>
  <c r="H76" i="54" s="1"/>
  <c r="I76" i="54" a="1"/>
  <c r="I76" i="54" s="1"/>
  <c r="J76" i="54" a="1"/>
  <c r="J76" i="54" s="1"/>
  <c r="K76" i="54" a="1"/>
  <c r="K76" i="54" s="1"/>
  <c r="L76" i="54" a="1"/>
  <c r="L76" i="54" s="1"/>
  <c r="C77" i="54" a="1"/>
  <c r="C77" i="54" s="1"/>
  <c r="D77" i="54" a="1"/>
  <c r="D77" i="54" s="1"/>
  <c r="E77" i="54" a="1"/>
  <c r="E77" i="54" s="1"/>
  <c r="F77" i="54" a="1"/>
  <c r="F77" i="54" s="1"/>
  <c r="G77" i="54" a="1"/>
  <c r="G77" i="54" s="1"/>
  <c r="H77" i="54" a="1"/>
  <c r="H77" i="54" s="1"/>
  <c r="I77" i="54" a="1"/>
  <c r="I77" i="54" s="1"/>
  <c r="J77" i="54" a="1"/>
  <c r="J77" i="54" s="1"/>
  <c r="K77" i="54" a="1"/>
  <c r="K77" i="54" s="1"/>
  <c r="L77" i="54" a="1"/>
  <c r="L77" i="54" s="1"/>
  <c r="C78" i="54" a="1"/>
  <c r="C78" i="54" s="1"/>
  <c r="D78" i="54" a="1"/>
  <c r="D78" i="54" s="1"/>
  <c r="E78" i="54" a="1"/>
  <c r="E78" i="54" s="1"/>
  <c r="F78" i="54" a="1"/>
  <c r="F78" i="54" s="1"/>
  <c r="G78" i="54" a="1"/>
  <c r="G78" i="54" s="1"/>
  <c r="H78" i="54" a="1"/>
  <c r="H78" i="54" s="1"/>
  <c r="I78" i="54" a="1"/>
  <c r="I78" i="54" s="1"/>
  <c r="J78" i="54" a="1"/>
  <c r="J78" i="54" s="1"/>
  <c r="K78" i="54" a="1"/>
  <c r="K78" i="54" s="1"/>
  <c r="L78" i="54" a="1"/>
  <c r="L78" i="54" s="1"/>
  <c r="C79" i="54" a="1"/>
  <c r="C79" i="54" s="1"/>
  <c r="D79" i="54" a="1"/>
  <c r="D79" i="54" s="1"/>
  <c r="E79" i="54" a="1"/>
  <c r="E79" i="54" s="1"/>
  <c r="F79" i="54" a="1"/>
  <c r="F79" i="54" s="1"/>
  <c r="G79" i="54" a="1"/>
  <c r="G79" i="54" s="1"/>
  <c r="H79" i="54" a="1"/>
  <c r="H79" i="54" s="1"/>
  <c r="I79" i="54" a="1"/>
  <c r="I79" i="54" s="1"/>
  <c r="J79" i="54" a="1"/>
  <c r="J79" i="54" s="1"/>
  <c r="K79" i="54" a="1"/>
  <c r="K79" i="54" s="1"/>
  <c r="L79" i="54" a="1"/>
  <c r="L79" i="54" s="1"/>
  <c r="C80" i="54" a="1"/>
  <c r="C80" i="54" s="1"/>
  <c r="D80" i="54" a="1"/>
  <c r="D80" i="54" s="1"/>
  <c r="E80" i="54" a="1"/>
  <c r="E80" i="54" s="1"/>
  <c r="F80" i="54" a="1"/>
  <c r="F80" i="54" s="1"/>
  <c r="G80" i="54" a="1"/>
  <c r="G80" i="54" s="1"/>
  <c r="H80" i="54" a="1"/>
  <c r="H80" i="54" s="1"/>
  <c r="I80" i="54" a="1"/>
  <c r="I80" i="54" s="1"/>
  <c r="J80" i="54" a="1"/>
  <c r="J80" i="54" s="1"/>
  <c r="K80" i="54" a="1"/>
  <c r="K80" i="54" s="1"/>
  <c r="L80" i="54" a="1"/>
  <c r="L80" i="54" s="1"/>
  <c r="C81" i="54" a="1"/>
  <c r="C81" i="54" s="1"/>
  <c r="D81" i="54" a="1"/>
  <c r="D81" i="54" s="1"/>
  <c r="E81" i="54" a="1"/>
  <c r="E81" i="54" s="1"/>
  <c r="F81" i="54" a="1"/>
  <c r="F81" i="54" s="1"/>
  <c r="G81" i="54" a="1"/>
  <c r="G81" i="54" s="1"/>
  <c r="H81" i="54" a="1"/>
  <c r="H81" i="54" s="1"/>
  <c r="I81" i="54" a="1"/>
  <c r="I81" i="54" s="1"/>
  <c r="J81" i="54" a="1"/>
  <c r="J81" i="54" s="1"/>
  <c r="K81" i="54" a="1"/>
  <c r="K81" i="54" s="1"/>
  <c r="L81" i="54" a="1"/>
  <c r="L81" i="54" s="1"/>
  <c r="C82" i="54" a="1"/>
  <c r="C82" i="54" s="1"/>
  <c r="D82" i="54" a="1"/>
  <c r="D82" i="54" s="1"/>
  <c r="E82" i="54" a="1"/>
  <c r="E82" i="54" s="1"/>
  <c r="F82" i="54" a="1"/>
  <c r="F82" i="54" s="1"/>
  <c r="G82" i="54" a="1"/>
  <c r="G82" i="54" s="1"/>
  <c r="H82" i="54" a="1"/>
  <c r="H82" i="54" s="1"/>
  <c r="I82" i="54" a="1"/>
  <c r="I82" i="54" s="1"/>
  <c r="J82" i="54" a="1"/>
  <c r="J82" i="54" s="1"/>
  <c r="K82" i="54" a="1"/>
  <c r="K82" i="54" s="1"/>
  <c r="L82" i="54" a="1"/>
  <c r="L82" i="54" s="1"/>
  <c r="C83" i="54" a="1"/>
  <c r="C83" i="54" s="1"/>
  <c r="D83" i="54" a="1"/>
  <c r="D83" i="54" s="1"/>
  <c r="E83" i="54" a="1"/>
  <c r="E83" i="54" s="1"/>
  <c r="F83" i="54" a="1"/>
  <c r="F83" i="54" s="1"/>
  <c r="G83" i="54" a="1"/>
  <c r="G83" i="54" s="1"/>
  <c r="H83" i="54" a="1"/>
  <c r="H83" i="54" s="1"/>
  <c r="I83" i="54" a="1"/>
  <c r="I83" i="54" s="1"/>
  <c r="J83" i="54" a="1"/>
  <c r="J83" i="54" s="1"/>
  <c r="K83" i="54" a="1"/>
  <c r="K83" i="54" s="1"/>
  <c r="L83" i="54" a="1"/>
  <c r="L83" i="54" s="1"/>
  <c r="C84" i="54" a="1"/>
  <c r="C84" i="54" s="1"/>
  <c r="D84" i="54" a="1"/>
  <c r="D84" i="54" s="1"/>
  <c r="E84" i="54" a="1"/>
  <c r="E84" i="54" s="1"/>
  <c r="F84" i="54" a="1"/>
  <c r="F84" i="54" s="1"/>
  <c r="G84" i="54" a="1"/>
  <c r="G84" i="54" s="1"/>
  <c r="H84" i="54" a="1"/>
  <c r="H84" i="54" s="1"/>
  <c r="I84" i="54" a="1"/>
  <c r="I84" i="54" s="1"/>
  <c r="J84" i="54" a="1"/>
  <c r="J84" i="54" s="1"/>
  <c r="K84" i="54" a="1"/>
  <c r="K84" i="54" s="1"/>
  <c r="L84" i="54" a="1"/>
  <c r="L84" i="54" s="1"/>
  <c r="C85" i="54" a="1"/>
  <c r="C85" i="54" s="1"/>
  <c r="D85" i="54" a="1"/>
  <c r="D85" i="54" s="1"/>
  <c r="E85" i="54" a="1"/>
  <c r="E85" i="54" s="1"/>
  <c r="F85" i="54" a="1"/>
  <c r="F85" i="54" s="1"/>
  <c r="G85" i="54" a="1"/>
  <c r="G85" i="54" s="1"/>
  <c r="H85" i="54" a="1"/>
  <c r="H85" i="54" s="1"/>
  <c r="I85" i="54" a="1"/>
  <c r="I85" i="54" s="1"/>
  <c r="J85" i="54" a="1"/>
  <c r="J85" i="54" s="1"/>
  <c r="K85" i="54" a="1"/>
  <c r="K85" i="54" s="1"/>
  <c r="L85" i="54" a="1"/>
  <c r="L85" i="54" s="1"/>
  <c r="C86" i="54" a="1"/>
  <c r="C86" i="54" s="1"/>
  <c r="D86" i="54" a="1"/>
  <c r="D86" i="54" s="1"/>
  <c r="E86" i="54" a="1"/>
  <c r="E86" i="54" s="1"/>
  <c r="F86" i="54" a="1"/>
  <c r="F86" i="54" s="1"/>
  <c r="G86" i="54" a="1"/>
  <c r="G86" i="54" s="1"/>
  <c r="H86" i="54" a="1"/>
  <c r="H86" i="54" s="1"/>
  <c r="I86" i="54" a="1"/>
  <c r="I86" i="54" s="1"/>
  <c r="J86" i="54" a="1"/>
  <c r="J86" i="54" s="1"/>
  <c r="K86" i="54" a="1"/>
  <c r="K86" i="54" s="1"/>
  <c r="L86" i="54" a="1"/>
  <c r="L86" i="54" s="1"/>
  <c r="C87" i="54" a="1"/>
  <c r="C87" i="54" s="1"/>
  <c r="D87" i="54" a="1"/>
  <c r="D87" i="54" s="1"/>
  <c r="E87" i="54" a="1"/>
  <c r="E87" i="54" s="1"/>
  <c r="F87" i="54" a="1"/>
  <c r="F87" i="54" s="1"/>
  <c r="G87" i="54" a="1"/>
  <c r="G87" i="54" s="1"/>
  <c r="H87" i="54" a="1"/>
  <c r="H87" i="54" s="1"/>
  <c r="I87" i="54" a="1"/>
  <c r="I87" i="54" s="1"/>
  <c r="J87" i="54" a="1"/>
  <c r="J87" i="54" s="1"/>
  <c r="K87" i="54" a="1"/>
  <c r="K87" i="54" s="1"/>
  <c r="L87" i="54" a="1"/>
  <c r="L87" i="54" s="1"/>
  <c r="D106" i="25"/>
  <c r="D178" i="56"/>
  <c r="E178" i="56"/>
  <c r="F178" i="56"/>
  <c r="G178" i="56"/>
  <c r="H178" i="56"/>
  <c r="I178" i="56"/>
  <c r="J178" i="56"/>
  <c r="K178" i="56"/>
  <c r="L178" i="56"/>
  <c r="C178" i="56"/>
  <c r="C180" i="56"/>
  <c r="D180" i="56"/>
  <c r="E180" i="56"/>
  <c r="F180" i="56"/>
  <c r="G180" i="56"/>
  <c r="H180" i="56"/>
  <c r="I180" i="56"/>
  <c r="J180" i="56"/>
  <c r="K180" i="56"/>
  <c r="L180" i="56"/>
  <c r="C181" i="56"/>
  <c r="D181" i="56"/>
  <c r="E181" i="56"/>
  <c r="F181" i="56"/>
  <c r="G181" i="56"/>
  <c r="H181" i="56"/>
  <c r="I181" i="56"/>
  <c r="J181" i="56"/>
  <c r="K181" i="56"/>
  <c r="L181" i="56"/>
  <c r="C182" i="56"/>
  <c r="D182" i="56"/>
  <c r="E182" i="56"/>
  <c r="F182" i="56"/>
  <c r="G182" i="56"/>
  <c r="H182" i="56"/>
  <c r="I182" i="56"/>
  <c r="J182" i="56"/>
  <c r="K182" i="56"/>
  <c r="L182" i="56"/>
  <c r="C183" i="56"/>
  <c r="D183" i="56"/>
  <c r="E183" i="56"/>
  <c r="F183" i="56"/>
  <c r="G183" i="56"/>
  <c r="H183" i="56"/>
  <c r="I183" i="56"/>
  <c r="J183" i="56"/>
  <c r="K183" i="56"/>
  <c r="L183" i="56"/>
  <c r="C184" i="56"/>
  <c r="D184" i="56"/>
  <c r="E184" i="56"/>
  <c r="F184" i="56"/>
  <c r="G184" i="56"/>
  <c r="H184" i="56"/>
  <c r="I184" i="56"/>
  <c r="J184" i="56"/>
  <c r="K184" i="56"/>
  <c r="L184" i="56"/>
  <c r="C185" i="56"/>
  <c r="D185" i="56"/>
  <c r="E185" i="56"/>
  <c r="F185" i="56"/>
  <c r="G185" i="56"/>
  <c r="H185" i="56"/>
  <c r="I185" i="56"/>
  <c r="J185" i="56"/>
  <c r="K185" i="56"/>
  <c r="L185" i="56"/>
  <c r="C186" i="56"/>
  <c r="D186" i="56"/>
  <c r="E186" i="56"/>
  <c r="F186" i="56"/>
  <c r="G186" i="56"/>
  <c r="H186" i="56"/>
  <c r="I186" i="56"/>
  <c r="J186" i="56"/>
  <c r="K186" i="56"/>
  <c r="L186" i="56"/>
  <c r="C187" i="56"/>
  <c r="D187" i="56"/>
  <c r="E187" i="56"/>
  <c r="F187" i="56"/>
  <c r="G187" i="56"/>
  <c r="H187" i="56"/>
  <c r="I187" i="56"/>
  <c r="J187" i="56"/>
  <c r="K187" i="56"/>
  <c r="L187" i="56"/>
  <c r="C188" i="56"/>
  <c r="D188" i="56"/>
  <c r="E188" i="56"/>
  <c r="F188" i="56"/>
  <c r="G188" i="56"/>
  <c r="H188" i="56"/>
  <c r="I188" i="56"/>
  <c r="J188" i="56"/>
  <c r="K188" i="56"/>
  <c r="L188" i="56"/>
  <c r="C189" i="56"/>
  <c r="D189" i="56"/>
  <c r="F189" i="56"/>
  <c r="G189" i="56"/>
  <c r="H189" i="56"/>
  <c r="I189" i="56"/>
  <c r="J189" i="56"/>
  <c r="K189" i="56"/>
  <c r="L189" i="56"/>
  <c r="C190" i="56"/>
  <c r="D190" i="56"/>
  <c r="E190" i="56"/>
  <c r="F190" i="56"/>
  <c r="G190" i="56"/>
  <c r="H190" i="56"/>
  <c r="I190" i="56"/>
  <c r="J190" i="56"/>
  <c r="K190" i="56"/>
  <c r="L190" i="56"/>
  <c r="C191" i="56"/>
  <c r="D191" i="56"/>
  <c r="E191" i="56"/>
  <c r="F191" i="56"/>
  <c r="G191" i="56"/>
  <c r="H191" i="56"/>
  <c r="I191" i="56"/>
  <c r="J191" i="56"/>
  <c r="K191" i="56"/>
  <c r="L191" i="56"/>
  <c r="C192" i="56"/>
  <c r="D192" i="56"/>
  <c r="E192" i="56"/>
  <c r="F192" i="56"/>
  <c r="G192" i="56"/>
  <c r="H192" i="56"/>
  <c r="I192" i="56"/>
  <c r="J192" i="56"/>
  <c r="K192" i="56"/>
  <c r="L192" i="56"/>
  <c r="C193" i="56"/>
  <c r="D193" i="56"/>
  <c r="E193" i="56"/>
  <c r="F193" i="56"/>
  <c r="G193" i="56"/>
  <c r="H193" i="56"/>
  <c r="I193" i="56"/>
  <c r="J193" i="56"/>
  <c r="K193" i="56"/>
  <c r="L193" i="56"/>
  <c r="C194" i="56"/>
  <c r="D194" i="56"/>
  <c r="E194" i="56"/>
  <c r="F194" i="56"/>
  <c r="G194" i="56"/>
  <c r="H194" i="56"/>
  <c r="I194" i="56"/>
  <c r="J194" i="56"/>
  <c r="K194" i="56"/>
  <c r="L194" i="56"/>
  <c r="C195" i="56"/>
  <c r="D195" i="56"/>
  <c r="E195" i="56"/>
  <c r="F195" i="56"/>
  <c r="G195" i="56"/>
  <c r="H195" i="56"/>
  <c r="I195" i="56"/>
  <c r="J195" i="56"/>
  <c r="K195" i="56"/>
  <c r="L195" i="56"/>
  <c r="C196" i="56"/>
  <c r="D196" i="56"/>
  <c r="E196" i="56"/>
  <c r="F196" i="56"/>
  <c r="G196" i="56"/>
  <c r="H196" i="56"/>
  <c r="I196" i="56"/>
  <c r="J196" i="56"/>
  <c r="K196" i="56"/>
  <c r="L196" i="56"/>
  <c r="C197" i="56"/>
  <c r="D197" i="56"/>
  <c r="E197" i="56"/>
  <c r="F197" i="56"/>
  <c r="G197" i="56"/>
  <c r="H197" i="56"/>
  <c r="I197" i="56"/>
  <c r="J197" i="56"/>
  <c r="K197" i="56"/>
  <c r="L197" i="56"/>
  <c r="D179" i="56"/>
  <c r="E179" i="56"/>
  <c r="F179" i="56"/>
  <c r="G179" i="56"/>
  <c r="H179" i="56"/>
  <c r="I179" i="56"/>
  <c r="J179" i="56"/>
  <c r="K179" i="56"/>
  <c r="L179" i="56"/>
  <c r="C179" i="56"/>
  <c r="L106" i="25"/>
  <c r="G100" i="55" l="1"/>
  <c r="H100" i="55"/>
  <c r="K100" i="55"/>
  <c r="J100" i="55"/>
  <c r="I100" i="55"/>
  <c r="P100" i="55"/>
  <c r="O100" i="55"/>
  <c r="N100" i="55"/>
  <c r="M100" i="55"/>
  <c r="L100" i="55"/>
  <c r="F11" i="55"/>
  <c r="E12" i="55"/>
  <c r="E13" i="55"/>
  <c r="E14" i="55"/>
  <c r="E15" i="55"/>
  <c r="E16" i="55"/>
  <c r="E17" i="55"/>
  <c r="E18" i="55"/>
  <c r="E19" i="55"/>
  <c r="E20" i="55"/>
  <c r="E21" i="55"/>
  <c r="E22" i="55"/>
  <c r="E23" i="55"/>
  <c r="E24" i="55"/>
  <c r="E25" i="55"/>
  <c r="E26" i="55"/>
  <c r="E27" i="55"/>
  <c r="E28" i="55"/>
  <c r="E29" i="55"/>
  <c r="E30" i="55"/>
  <c r="E31" i="55"/>
  <c r="E32" i="55"/>
  <c r="E33" i="55"/>
  <c r="E34" i="55"/>
  <c r="E35" i="55"/>
  <c r="E36" i="55"/>
  <c r="E37" i="55"/>
  <c r="E38" i="55"/>
  <c r="E39" i="55"/>
  <c r="E40" i="55"/>
  <c r="E41" i="55"/>
  <c r="E42" i="55"/>
  <c r="E43" i="55"/>
  <c r="E44" i="55"/>
  <c r="E45" i="55"/>
  <c r="E46" i="55"/>
  <c r="E47" i="55"/>
  <c r="E48" i="55"/>
  <c r="E49" i="55"/>
  <c r="E11" i="55"/>
  <c r="L55" i="54"/>
  <c r="C55" i="54"/>
  <c r="K55" i="54"/>
  <c r="L49" i="54"/>
  <c r="C49" i="54"/>
  <c r="L40" i="54"/>
  <c r="C40" i="54"/>
  <c r="L33" i="54"/>
  <c r="L24" i="54"/>
  <c r="C24" i="54"/>
  <c r="L16" i="54"/>
  <c r="K8" i="54"/>
  <c r="C8" i="54"/>
  <c r="G40" i="54"/>
  <c r="K33" i="54"/>
  <c r="D33" i="54"/>
  <c r="E33" i="54"/>
  <c r="F33" i="54"/>
  <c r="G33" i="54"/>
  <c r="H33" i="54"/>
  <c r="I33" i="54"/>
  <c r="J33" i="54"/>
  <c r="E24" i="54"/>
  <c r="J103" i="56"/>
  <c r="J104" i="56"/>
  <c r="J105" i="56"/>
  <c r="J106" i="56"/>
  <c r="J107" i="56"/>
  <c r="J108" i="56"/>
  <c r="J109" i="56"/>
  <c r="J110" i="56"/>
  <c r="J111" i="56"/>
  <c r="J112" i="56"/>
  <c r="J113" i="56"/>
  <c r="J114" i="56"/>
  <c r="J115" i="56"/>
  <c r="J116" i="56"/>
  <c r="J117" i="56"/>
  <c r="J118" i="56"/>
  <c r="J119" i="56"/>
  <c r="J120" i="56"/>
  <c r="J121" i="56"/>
  <c r="J122" i="56"/>
  <c r="J123" i="56"/>
  <c r="J124" i="56"/>
  <c r="J125" i="56"/>
  <c r="J126" i="56"/>
  <c r="J127" i="56"/>
  <c r="J128" i="56"/>
  <c r="J129" i="56"/>
  <c r="J130" i="56"/>
  <c r="J131" i="56"/>
  <c r="J132" i="56"/>
  <c r="J133" i="56"/>
  <c r="J134" i="56"/>
  <c r="J135" i="56"/>
  <c r="J136" i="56"/>
  <c r="J137" i="56"/>
  <c r="J138" i="56"/>
  <c r="J139" i="56"/>
  <c r="J140" i="56"/>
  <c r="J141" i="56"/>
  <c r="J142" i="56"/>
  <c r="J143" i="56"/>
  <c r="A92" i="56"/>
  <c r="K106" i="25"/>
  <c r="K51" i="25"/>
  <c r="K5" i="25"/>
  <c r="N5" i="55"/>
  <c r="J5" i="56"/>
  <c r="J8" i="54"/>
  <c r="J16" i="54"/>
  <c r="J24" i="54"/>
  <c r="J40" i="54"/>
  <c r="J49" i="54"/>
  <c r="J55" i="54"/>
  <c r="J144" i="56" l="1"/>
  <c r="N63" i="55"/>
  <c r="N106" i="55" s="1"/>
  <c r="B84" i="54"/>
  <c r="B85" i="54"/>
  <c r="D55" i="54"/>
  <c r="E55" i="54"/>
  <c r="F55" i="54"/>
  <c r="G55" i="54"/>
  <c r="H55" i="54"/>
  <c r="I55" i="54"/>
  <c r="E49" i="54"/>
  <c r="F49" i="54"/>
  <c r="G49" i="54"/>
  <c r="H49" i="54"/>
  <c r="I49" i="54"/>
  <c r="K49" i="54"/>
  <c r="E40" i="54"/>
  <c r="F40" i="54"/>
  <c r="H40" i="54"/>
  <c r="I40" i="54"/>
  <c r="K40" i="54"/>
  <c r="D40" i="54"/>
  <c r="K24" i="54"/>
  <c r="I24" i="54"/>
  <c r="H24" i="54"/>
  <c r="G24" i="54"/>
  <c r="F24" i="54"/>
  <c r="D24" i="54"/>
  <c r="K16" i="54"/>
  <c r="I16" i="54"/>
  <c r="H16" i="54"/>
  <c r="G16" i="54"/>
  <c r="F16" i="54"/>
  <c r="E16" i="54"/>
  <c r="D16" i="54"/>
  <c r="E8" i="54"/>
  <c r="F8" i="54"/>
  <c r="G8" i="54"/>
  <c r="H8" i="54"/>
  <c r="I8" i="54"/>
  <c r="L8" i="54"/>
  <c r="B179" i="56" l="1"/>
  <c r="B180" i="56"/>
  <c r="B181" i="56"/>
  <c r="B182" i="56"/>
  <c r="B183" i="56"/>
  <c r="B184" i="56"/>
  <c r="B185" i="56"/>
  <c r="B186" i="56"/>
  <c r="B187" i="56"/>
  <c r="B188" i="56"/>
  <c r="B189" i="56"/>
  <c r="B190" i="56"/>
  <c r="B191" i="56"/>
  <c r="B192" i="56"/>
  <c r="B193" i="56"/>
  <c r="B194" i="56"/>
  <c r="B195" i="56"/>
  <c r="B196" i="56"/>
  <c r="B197" i="56"/>
  <c r="A180" i="56"/>
  <c r="A181" i="56"/>
  <c r="A182" i="56"/>
  <c r="A183" i="56"/>
  <c r="A184" i="56"/>
  <c r="A185" i="56"/>
  <c r="A186" i="56"/>
  <c r="A187" i="56"/>
  <c r="A188" i="56"/>
  <c r="A189" i="56"/>
  <c r="A190" i="56"/>
  <c r="A191" i="56"/>
  <c r="A192" i="56"/>
  <c r="A193" i="56"/>
  <c r="A194" i="56"/>
  <c r="A195" i="56"/>
  <c r="A196" i="56"/>
  <c r="A197" i="56"/>
  <c r="N94" i="25"/>
  <c r="N95" i="25"/>
  <c r="N96" i="25"/>
  <c r="N97" i="25"/>
  <c r="N98" i="25"/>
  <c r="N99" i="25"/>
  <c r="N100" i="25"/>
  <c r="N101" i="25"/>
  <c r="N102" i="25"/>
  <c r="N103" i="25"/>
  <c r="N104" i="25"/>
  <c r="N105" i="25"/>
  <c r="A148" i="56"/>
  <c r="A149" i="56"/>
  <c r="A150" i="56"/>
  <c r="A151" i="56"/>
  <c r="A152" i="56"/>
  <c r="A153" i="56"/>
  <c r="A154" i="56"/>
  <c r="A155" i="56"/>
  <c r="A156" i="56"/>
  <c r="A157" i="56"/>
  <c r="A158" i="56"/>
  <c r="A159" i="56"/>
  <c r="A160" i="56"/>
  <c r="A161" i="56"/>
  <c r="A162" i="56"/>
  <c r="A163" i="56"/>
  <c r="A164" i="56"/>
  <c r="A165" i="56"/>
  <c r="A166" i="56"/>
  <c r="A167" i="56"/>
  <c r="A168" i="56"/>
  <c r="A169" i="56"/>
  <c r="A170" i="56"/>
  <c r="A171" i="56"/>
  <c r="A172" i="56"/>
  <c r="A173" i="56"/>
  <c r="A174" i="56"/>
  <c r="A175" i="56"/>
  <c r="A176" i="56"/>
  <c r="B148" i="56"/>
  <c r="B149" i="56"/>
  <c r="B150" i="56"/>
  <c r="B151" i="56"/>
  <c r="B152" i="56"/>
  <c r="B153" i="56"/>
  <c r="B154" i="56"/>
  <c r="B155" i="56"/>
  <c r="B156" i="56"/>
  <c r="B157" i="56"/>
  <c r="B158" i="56"/>
  <c r="B159" i="56"/>
  <c r="B160" i="56"/>
  <c r="B161" i="56"/>
  <c r="B162" i="56"/>
  <c r="B163" i="56"/>
  <c r="B164" i="56"/>
  <c r="B165" i="56"/>
  <c r="B166" i="56"/>
  <c r="B167" i="56"/>
  <c r="B168" i="56"/>
  <c r="B169" i="56"/>
  <c r="B170" i="56"/>
  <c r="B171" i="56"/>
  <c r="B172" i="56"/>
  <c r="B173" i="56"/>
  <c r="B174" i="56"/>
  <c r="B175" i="56"/>
  <c r="B176" i="56"/>
  <c r="A179" i="56"/>
  <c r="B178" i="56"/>
  <c r="A178" i="56"/>
  <c r="B147" i="56"/>
  <c r="A147" i="56"/>
  <c r="C104" i="56"/>
  <c r="D104" i="56"/>
  <c r="E104" i="56"/>
  <c r="F104" i="56"/>
  <c r="G104" i="56"/>
  <c r="H104" i="56"/>
  <c r="I104" i="56"/>
  <c r="K104" i="56"/>
  <c r="L104" i="56"/>
  <c r="C105" i="56"/>
  <c r="D105" i="56"/>
  <c r="E105" i="56"/>
  <c r="F105" i="56"/>
  <c r="G105" i="56"/>
  <c r="H105" i="56"/>
  <c r="I105" i="56"/>
  <c r="K105" i="56"/>
  <c r="L105" i="56"/>
  <c r="C106" i="56"/>
  <c r="D106" i="56"/>
  <c r="E106" i="56"/>
  <c r="F106" i="56"/>
  <c r="G106" i="56"/>
  <c r="H106" i="56"/>
  <c r="I106" i="56"/>
  <c r="K106" i="56"/>
  <c r="L106" i="56"/>
  <c r="C107" i="56"/>
  <c r="D107" i="56"/>
  <c r="E107" i="56"/>
  <c r="F107" i="56"/>
  <c r="G107" i="56"/>
  <c r="H107" i="56"/>
  <c r="I107" i="56"/>
  <c r="K107" i="56"/>
  <c r="L107" i="56"/>
  <c r="C108" i="56"/>
  <c r="D108" i="56"/>
  <c r="E108" i="56"/>
  <c r="F108" i="56"/>
  <c r="G108" i="56"/>
  <c r="H108" i="56"/>
  <c r="I108" i="56"/>
  <c r="K108" i="56"/>
  <c r="L108" i="56"/>
  <c r="C109" i="56"/>
  <c r="D109" i="56"/>
  <c r="E109" i="56"/>
  <c r="F109" i="56"/>
  <c r="G109" i="56"/>
  <c r="H109" i="56"/>
  <c r="I109" i="56"/>
  <c r="K109" i="56"/>
  <c r="L109" i="56"/>
  <c r="C110" i="56"/>
  <c r="D110" i="56"/>
  <c r="E110" i="56"/>
  <c r="F110" i="56"/>
  <c r="G110" i="56"/>
  <c r="H110" i="56"/>
  <c r="I110" i="56"/>
  <c r="K110" i="56"/>
  <c r="L110" i="56"/>
  <c r="C111" i="56"/>
  <c r="D111" i="56"/>
  <c r="E111" i="56"/>
  <c r="F111" i="56"/>
  <c r="G111" i="56"/>
  <c r="H111" i="56"/>
  <c r="I111" i="56"/>
  <c r="K111" i="56"/>
  <c r="L111" i="56"/>
  <c r="C112" i="56"/>
  <c r="D112" i="56"/>
  <c r="E112" i="56"/>
  <c r="F112" i="56"/>
  <c r="G112" i="56"/>
  <c r="H112" i="56"/>
  <c r="I112" i="56"/>
  <c r="K112" i="56"/>
  <c r="L112" i="56"/>
  <c r="C113" i="56"/>
  <c r="D113" i="56"/>
  <c r="E113" i="56"/>
  <c r="F113" i="56"/>
  <c r="G113" i="56"/>
  <c r="H113" i="56"/>
  <c r="I113" i="56"/>
  <c r="K113" i="56"/>
  <c r="L113" i="56"/>
  <c r="C114" i="56"/>
  <c r="D114" i="56"/>
  <c r="E114" i="56"/>
  <c r="F114" i="56"/>
  <c r="G114" i="56"/>
  <c r="H114" i="56"/>
  <c r="I114" i="56"/>
  <c r="K114" i="56"/>
  <c r="L114" i="56"/>
  <c r="C115" i="56"/>
  <c r="D115" i="56"/>
  <c r="E115" i="56"/>
  <c r="F115" i="56"/>
  <c r="G115" i="56"/>
  <c r="H115" i="56"/>
  <c r="I115" i="56"/>
  <c r="K115" i="56"/>
  <c r="L115" i="56"/>
  <c r="C116" i="56"/>
  <c r="D116" i="56"/>
  <c r="E116" i="56"/>
  <c r="F116" i="56"/>
  <c r="G116" i="56"/>
  <c r="H116" i="56"/>
  <c r="I116" i="56"/>
  <c r="K116" i="56"/>
  <c r="L116" i="56"/>
  <c r="C117" i="56"/>
  <c r="D117" i="56"/>
  <c r="E117" i="56"/>
  <c r="F117" i="56"/>
  <c r="G117" i="56"/>
  <c r="H117" i="56"/>
  <c r="I117" i="56"/>
  <c r="K117" i="56"/>
  <c r="L117" i="56"/>
  <c r="C118" i="56"/>
  <c r="D118" i="56"/>
  <c r="E118" i="56"/>
  <c r="F118" i="56"/>
  <c r="G118" i="56"/>
  <c r="H118" i="56"/>
  <c r="I118" i="56"/>
  <c r="K118" i="56"/>
  <c r="L118" i="56"/>
  <c r="C119" i="56"/>
  <c r="D119" i="56"/>
  <c r="E119" i="56"/>
  <c r="F119" i="56"/>
  <c r="G119" i="56"/>
  <c r="H119" i="56"/>
  <c r="I119" i="56"/>
  <c r="K119" i="56"/>
  <c r="L119" i="56"/>
  <c r="C120" i="56"/>
  <c r="D120" i="56"/>
  <c r="E120" i="56"/>
  <c r="F120" i="56"/>
  <c r="G120" i="56"/>
  <c r="H120" i="56"/>
  <c r="I120" i="56"/>
  <c r="K120" i="56"/>
  <c r="L120" i="56"/>
  <c r="C121" i="56"/>
  <c r="D121" i="56"/>
  <c r="E121" i="56"/>
  <c r="F121" i="56"/>
  <c r="G121" i="56"/>
  <c r="H121" i="56"/>
  <c r="I121" i="56"/>
  <c r="K121" i="56"/>
  <c r="L121" i="56"/>
  <c r="C122" i="56"/>
  <c r="D122" i="56"/>
  <c r="E122" i="56"/>
  <c r="F122" i="56"/>
  <c r="G122" i="56"/>
  <c r="H122" i="56"/>
  <c r="I122" i="56"/>
  <c r="K122" i="56"/>
  <c r="L122" i="56"/>
  <c r="C123" i="56"/>
  <c r="D123" i="56"/>
  <c r="E123" i="56"/>
  <c r="F123" i="56"/>
  <c r="G123" i="56"/>
  <c r="H123" i="56"/>
  <c r="I123" i="56"/>
  <c r="K123" i="56"/>
  <c r="L123" i="56"/>
  <c r="C124" i="56"/>
  <c r="D124" i="56"/>
  <c r="E124" i="56"/>
  <c r="F124" i="56"/>
  <c r="G124" i="56"/>
  <c r="H124" i="56"/>
  <c r="I124" i="56"/>
  <c r="K124" i="56"/>
  <c r="L124" i="56"/>
  <c r="C125" i="56"/>
  <c r="D125" i="56"/>
  <c r="E125" i="56"/>
  <c r="F125" i="56"/>
  <c r="G125" i="56"/>
  <c r="H125" i="56"/>
  <c r="I125" i="56"/>
  <c r="K125" i="56"/>
  <c r="L125" i="56"/>
  <c r="C126" i="56"/>
  <c r="D126" i="56"/>
  <c r="E126" i="56"/>
  <c r="F126" i="56"/>
  <c r="G126" i="56"/>
  <c r="H126" i="56"/>
  <c r="I126" i="56"/>
  <c r="K126" i="56"/>
  <c r="L126" i="56"/>
  <c r="C127" i="56"/>
  <c r="D127" i="56"/>
  <c r="E127" i="56"/>
  <c r="F127" i="56"/>
  <c r="G127" i="56"/>
  <c r="H127" i="56"/>
  <c r="I127" i="56"/>
  <c r="K127" i="56"/>
  <c r="L127" i="56"/>
  <c r="C128" i="56"/>
  <c r="D128" i="56"/>
  <c r="E128" i="56"/>
  <c r="F128" i="56"/>
  <c r="G128" i="56"/>
  <c r="H128" i="56"/>
  <c r="I128" i="56"/>
  <c r="K128" i="56"/>
  <c r="L128" i="56"/>
  <c r="C129" i="56"/>
  <c r="D129" i="56"/>
  <c r="E129" i="56"/>
  <c r="F129" i="56"/>
  <c r="G129" i="56"/>
  <c r="H129" i="56"/>
  <c r="I129" i="56"/>
  <c r="K129" i="56"/>
  <c r="L129" i="56"/>
  <c r="C130" i="56"/>
  <c r="D130" i="56"/>
  <c r="E130" i="56"/>
  <c r="F130" i="56"/>
  <c r="G130" i="56"/>
  <c r="H130" i="56"/>
  <c r="I130" i="56"/>
  <c r="K130" i="56"/>
  <c r="L130" i="56"/>
  <c r="C131" i="56"/>
  <c r="D131" i="56"/>
  <c r="E131" i="56"/>
  <c r="F131" i="56"/>
  <c r="G131" i="56"/>
  <c r="H131" i="56"/>
  <c r="I131" i="56"/>
  <c r="K131" i="56"/>
  <c r="L131" i="56"/>
  <c r="C132" i="56"/>
  <c r="D132" i="56"/>
  <c r="E132" i="56"/>
  <c r="F132" i="56"/>
  <c r="G132" i="56"/>
  <c r="H132" i="56"/>
  <c r="I132" i="56"/>
  <c r="K132" i="56"/>
  <c r="L132" i="56"/>
  <c r="C133" i="56"/>
  <c r="D133" i="56"/>
  <c r="E133" i="56"/>
  <c r="F133" i="56"/>
  <c r="G133" i="56"/>
  <c r="H133" i="56"/>
  <c r="I133" i="56"/>
  <c r="K133" i="56"/>
  <c r="L133" i="56"/>
  <c r="C134" i="56"/>
  <c r="D134" i="56"/>
  <c r="E134" i="56"/>
  <c r="F134" i="56"/>
  <c r="G134" i="56"/>
  <c r="H134" i="56"/>
  <c r="I134" i="56"/>
  <c r="K134" i="56"/>
  <c r="L134" i="56"/>
  <c r="C135" i="56"/>
  <c r="D135" i="56"/>
  <c r="E135" i="56"/>
  <c r="F135" i="56"/>
  <c r="G135" i="56"/>
  <c r="H135" i="56"/>
  <c r="I135" i="56"/>
  <c r="K135" i="56"/>
  <c r="L135" i="56"/>
  <c r="C136" i="56"/>
  <c r="D136" i="56"/>
  <c r="E136" i="56"/>
  <c r="F136" i="56"/>
  <c r="G136" i="56"/>
  <c r="H136" i="56"/>
  <c r="I136" i="56"/>
  <c r="K136" i="56"/>
  <c r="L136" i="56"/>
  <c r="C137" i="56"/>
  <c r="D137" i="56"/>
  <c r="E137" i="56"/>
  <c r="F137" i="56"/>
  <c r="G137" i="56"/>
  <c r="H137" i="56"/>
  <c r="I137" i="56"/>
  <c r="K137" i="56"/>
  <c r="L137" i="56"/>
  <c r="C138" i="56"/>
  <c r="D138" i="56"/>
  <c r="E138" i="56"/>
  <c r="F138" i="56"/>
  <c r="G138" i="56"/>
  <c r="H138" i="56"/>
  <c r="I138" i="56"/>
  <c r="K138" i="56"/>
  <c r="L138" i="56"/>
  <c r="C139" i="56"/>
  <c r="D139" i="56"/>
  <c r="E139" i="56"/>
  <c r="F139" i="56"/>
  <c r="G139" i="56"/>
  <c r="H139" i="56"/>
  <c r="I139" i="56"/>
  <c r="K139" i="56"/>
  <c r="L139" i="56"/>
  <c r="C140" i="56"/>
  <c r="D140" i="56"/>
  <c r="E140" i="56"/>
  <c r="F140" i="56"/>
  <c r="G140" i="56"/>
  <c r="H140" i="56"/>
  <c r="I140" i="56"/>
  <c r="K140" i="56"/>
  <c r="L140" i="56"/>
  <c r="C141" i="56"/>
  <c r="D141" i="56"/>
  <c r="E141" i="56"/>
  <c r="F141" i="56"/>
  <c r="G141" i="56"/>
  <c r="H141" i="56"/>
  <c r="I141" i="56"/>
  <c r="K141" i="56"/>
  <c r="L141" i="56"/>
  <c r="C142" i="56"/>
  <c r="D142" i="56"/>
  <c r="E142" i="56"/>
  <c r="F142" i="56"/>
  <c r="G142" i="56"/>
  <c r="H142" i="56"/>
  <c r="I142" i="56"/>
  <c r="K142" i="56"/>
  <c r="L142" i="56"/>
  <c r="C143" i="56"/>
  <c r="D143" i="56"/>
  <c r="E143" i="56"/>
  <c r="F143" i="56"/>
  <c r="G143" i="56"/>
  <c r="H143" i="56"/>
  <c r="I143" i="56"/>
  <c r="K143" i="56"/>
  <c r="L143" i="56"/>
  <c r="D103" i="56"/>
  <c r="E103" i="56"/>
  <c r="F103" i="56"/>
  <c r="G103" i="56"/>
  <c r="H103" i="56"/>
  <c r="I103" i="56"/>
  <c r="K103" i="56"/>
  <c r="L103" i="56"/>
  <c r="C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43" i="56"/>
  <c r="A64" i="56"/>
  <c r="A65" i="56"/>
  <c r="A66" i="56"/>
  <c r="A67" i="56"/>
  <c r="A68" i="56"/>
  <c r="A69" i="56"/>
  <c r="A70" i="56"/>
  <c r="A71" i="56"/>
  <c r="A72" i="56"/>
  <c r="A73" i="56"/>
  <c r="A74" i="56"/>
  <c r="A75" i="56"/>
  <c r="A76" i="56"/>
  <c r="A77" i="56"/>
  <c r="A78" i="56"/>
  <c r="A79" i="56"/>
  <c r="A80" i="56"/>
  <c r="A81" i="56"/>
  <c r="A82" i="56"/>
  <c r="A83" i="56"/>
  <c r="A84" i="56"/>
  <c r="A85" i="56"/>
  <c r="A86" i="56"/>
  <c r="A87" i="56"/>
  <c r="A88" i="56"/>
  <c r="A89" i="56"/>
  <c r="A90" i="56"/>
  <c r="A91" i="56"/>
  <c r="A103" i="56"/>
  <c r="A63" i="56"/>
  <c r="L5" i="56" l="1"/>
  <c r="K5" i="56"/>
  <c r="I5" i="56"/>
  <c r="H5" i="56"/>
  <c r="G5" i="56"/>
  <c r="F5" i="56"/>
  <c r="E5" i="56"/>
  <c r="D5" i="56"/>
  <c r="C5" i="56"/>
  <c r="A11" i="56"/>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10" i="56"/>
  <c r="D144" i="56"/>
  <c r="B50" i="54"/>
  <c r="B51" i="54"/>
  <c r="B52" i="54"/>
  <c r="B53" i="54"/>
  <c r="B54" i="54"/>
  <c r="B49" i="54" l="1"/>
  <c r="G144" i="56"/>
  <c r="H144" i="56"/>
  <c r="I144" i="56"/>
  <c r="E144" i="56"/>
  <c r="K144" i="56"/>
  <c r="L144" i="56"/>
  <c r="B198" i="56"/>
  <c r="C144" i="56"/>
  <c r="F144" i="56"/>
  <c r="F15" i="55" l="1"/>
  <c r="J14" i="56" s="1"/>
  <c r="B42" i="54"/>
  <c r="B44" i="54"/>
  <c r="B45" i="54"/>
  <c r="B46" i="54"/>
  <c r="B47" i="54"/>
  <c r="B48" i="54"/>
  <c r="B41" i="54"/>
  <c r="B35" i="54"/>
  <c r="B36" i="54"/>
  <c r="B37" i="54"/>
  <c r="B38" i="54"/>
  <c r="B39" i="54"/>
  <c r="B34" i="54"/>
  <c r="B18" i="54"/>
  <c r="B19" i="54"/>
  <c r="B20" i="54"/>
  <c r="B21" i="54"/>
  <c r="B22" i="54"/>
  <c r="B23" i="54"/>
  <c r="B17" i="54"/>
  <c r="B16" i="54" s="1"/>
  <c r="B9" i="54"/>
  <c r="B10" i="54"/>
  <c r="B11" i="54"/>
  <c r="B12" i="54"/>
  <c r="B13" i="54"/>
  <c r="B14" i="54"/>
  <c r="B15" i="54"/>
  <c r="B40" i="54" l="1"/>
  <c r="B33" i="54"/>
  <c r="B8" i="54"/>
  <c r="H14" i="56"/>
  <c r="I14" i="56"/>
  <c r="C14" i="56"/>
  <c r="F14" i="56"/>
  <c r="G14" i="56"/>
  <c r="K14" i="56"/>
  <c r="L14" i="56"/>
  <c r="D14" i="56"/>
  <c r="E14" i="56"/>
  <c r="B14" i="56"/>
  <c r="J92" i="56"/>
  <c r="J91" i="56"/>
  <c r="J90" i="56"/>
  <c r="J89" i="56"/>
  <c r="J88" i="56"/>
  <c r="J87" i="56"/>
  <c r="J86" i="56"/>
  <c r="J85" i="56"/>
  <c r="J84" i="56"/>
  <c r="J83" i="56"/>
  <c r="J82" i="56"/>
  <c r="J81" i="56"/>
  <c r="J80" i="56"/>
  <c r="J79" i="56"/>
  <c r="J78" i="56"/>
  <c r="J77" i="56"/>
  <c r="J76" i="56"/>
  <c r="J75" i="56"/>
  <c r="J74" i="56"/>
  <c r="J73" i="56"/>
  <c r="J72" i="56"/>
  <c r="J71" i="56"/>
  <c r="J70" i="56"/>
  <c r="J69" i="56"/>
  <c r="J68" i="56"/>
  <c r="J67" i="56"/>
  <c r="J66" i="56"/>
  <c r="J65" i="56"/>
  <c r="J64" i="56"/>
  <c r="J59" i="56"/>
  <c r="J58" i="56"/>
  <c r="J57" i="56"/>
  <c r="J56" i="56"/>
  <c r="J55" i="56"/>
  <c r="J54" i="56"/>
  <c r="J53" i="56"/>
  <c r="J52" i="56"/>
  <c r="J51" i="56"/>
  <c r="J50" i="56"/>
  <c r="J49" i="56"/>
  <c r="F49" i="55"/>
  <c r="J48" i="56" s="1"/>
  <c r="F48" i="55"/>
  <c r="J47" i="56" s="1"/>
  <c r="F47" i="55"/>
  <c r="J46" i="56" s="1"/>
  <c r="F46" i="55"/>
  <c r="J45" i="56" s="1"/>
  <c r="F45" i="55"/>
  <c r="J44" i="56" s="1"/>
  <c r="F44" i="55"/>
  <c r="J43" i="56" s="1"/>
  <c r="F43" i="55"/>
  <c r="J42" i="56" s="1"/>
  <c r="F42" i="55"/>
  <c r="J41" i="56" s="1"/>
  <c r="F41" i="55"/>
  <c r="J40" i="56" s="1"/>
  <c r="F40" i="55"/>
  <c r="J39" i="56" s="1"/>
  <c r="F39" i="55"/>
  <c r="J38" i="56" s="1"/>
  <c r="F38" i="55"/>
  <c r="J37" i="56" s="1"/>
  <c r="F37" i="55"/>
  <c r="J36" i="56" s="1"/>
  <c r="F36" i="55"/>
  <c r="J35" i="56" s="1"/>
  <c r="F35" i="55"/>
  <c r="J34" i="56" s="1"/>
  <c r="F34" i="55"/>
  <c r="J33" i="56" s="1"/>
  <c r="F33" i="55"/>
  <c r="J32" i="56" s="1"/>
  <c r="F32" i="55"/>
  <c r="J31" i="56" s="1"/>
  <c r="F31" i="55"/>
  <c r="J30" i="56" s="1"/>
  <c r="F30" i="55"/>
  <c r="J29" i="56" s="1"/>
  <c r="F29" i="55"/>
  <c r="J28" i="56" s="1"/>
  <c r="F28" i="55"/>
  <c r="J27" i="56" s="1"/>
  <c r="F27" i="55"/>
  <c r="J26" i="56" s="1"/>
  <c r="F26" i="55"/>
  <c r="J25" i="56" s="1"/>
  <c r="F25" i="55"/>
  <c r="J24" i="56" s="1"/>
  <c r="F24" i="55"/>
  <c r="J23" i="56" s="1"/>
  <c r="F23" i="55"/>
  <c r="J22" i="56" s="1"/>
  <c r="F22" i="55"/>
  <c r="J21" i="56" s="1"/>
  <c r="F21" i="55"/>
  <c r="J20" i="56" s="1"/>
  <c r="F20" i="55"/>
  <c r="J19" i="56" s="1"/>
  <c r="F19" i="55"/>
  <c r="J18" i="56" s="1"/>
  <c r="F18" i="55"/>
  <c r="J17" i="56" s="1"/>
  <c r="F17" i="55"/>
  <c r="J16" i="56" s="1"/>
  <c r="F16" i="55"/>
  <c r="J15" i="56" s="1"/>
  <c r="F14" i="55"/>
  <c r="J13" i="56" s="1"/>
  <c r="F13" i="55"/>
  <c r="J12" i="56" s="1"/>
  <c r="F12" i="55"/>
  <c r="J11" i="56" s="1"/>
  <c r="N61" i="55" l="1"/>
  <c r="J10" i="56"/>
  <c r="J60" i="56" s="1"/>
  <c r="J61" i="56" s="1"/>
  <c r="N98" i="55"/>
  <c r="J63" i="56"/>
  <c r="J93" i="56" s="1"/>
  <c r="C30" i="56"/>
  <c r="E30" i="56"/>
  <c r="F30" i="56"/>
  <c r="D30" i="56"/>
  <c r="G30" i="56"/>
  <c r="H30" i="56"/>
  <c r="I30" i="56"/>
  <c r="K30" i="56"/>
  <c r="L30" i="56"/>
  <c r="B30" i="56"/>
  <c r="L68" i="56"/>
  <c r="G68" i="56"/>
  <c r="H68" i="56"/>
  <c r="I68" i="56"/>
  <c r="B68" i="56"/>
  <c r="K68" i="56"/>
  <c r="C68" i="56"/>
  <c r="D68" i="56"/>
  <c r="E68" i="56"/>
  <c r="F68" i="56"/>
  <c r="H28" i="56"/>
  <c r="I28" i="56"/>
  <c r="G28" i="56"/>
  <c r="K28" i="56"/>
  <c r="D28" i="56"/>
  <c r="E28" i="56"/>
  <c r="F28" i="56"/>
  <c r="L28" i="56"/>
  <c r="C28" i="56"/>
  <c r="B28" i="56"/>
  <c r="H67" i="56"/>
  <c r="B67" i="56"/>
  <c r="I67" i="56"/>
  <c r="G67" i="56"/>
  <c r="K67" i="56"/>
  <c r="L67" i="56"/>
  <c r="D67" i="56"/>
  <c r="E67" i="56"/>
  <c r="F67" i="56"/>
  <c r="C67" i="56"/>
  <c r="H91" i="56"/>
  <c r="B91" i="56"/>
  <c r="I91" i="56"/>
  <c r="G91" i="56"/>
  <c r="K91" i="56"/>
  <c r="C91" i="56"/>
  <c r="F91" i="56"/>
  <c r="L91" i="56"/>
  <c r="D91" i="56"/>
  <c r="E91" i="56"/>
  <c r="L29" i="56"/>
  <c r="F29" i="56"/>
  <c r="G29" i="56"/>
  <c r="H29" i="56"/>
  <c r="C29" i="56"/>
  <c r="D29" i="56"/>
  <c r="K29" i="56"/>
  <c r="I29" i="56"/>
  <c r="E29" i="56"/>
  <c r="B29" i="56"/>
  <c r="L80" i="56"/>
  <c r="F80" i="56"/>
  <c r="G80" i="56"/>
  <c r="C80" i="56"/>
  <c r="D80" i="56"/>
  <c r="E80" i="56"/>
  <c r="H80" i="56"/>
  <c r="I80" i="56"/>
  <c r="B80" i="56"/>
  <c r="K80" i="56"/>
  <c r="C81" i="56"/>
  <c r="L81" i="56"/>
  <c r="E81" i="56"/>
  <c r="F81" i="56"/>
  <c r="G81" i="56"/>
  <c r="H81" i="56"/>
  <c r="K81" i="56"/>
  <c r="I81" i="56"/>
  <c r="B81" i="56"/>
  <c r="D81" i="56"/>
  <c r="E70" i="56"/>
  <c r="F70" i="56"/>
  <c r="B70" i="56"/>
  <c r="K70" i="56"/>
  <c r="L70" i="56"/>
  <c r="H70" i="56"/>
  <c r="I70" i="56"/>
  <c r="C70" i="56"/>
  <c r="D70" i="56"/>
  <c r="G70" i="56"/>
  <c r="H71" i="56"/>
  <c r="I71" i="56"/>
  <c r="B71" i="56"/>
  <c r="C71" i="56"/>
  <c r="D71" i="56"/>
  <c r="E71" i="56"/>
  <c r="G71" i="56"/>
  <c r="K71" i="56"/>
  <c r="L71" i="56"/>
  <c r="F71" i="56"/>
  <c r="C34" i="56"/>
  <c r="L34" i="56"/>
  <c r="D34" i="56"/>
  <c r="E34" i="56"/>
  <c r="F34" i="56"/>
  <c r="G34" i="56"/>
  <c r="H34" i="56"/>
  <c r="K34" i="56"/>
  <c r="I34" i="56"/>
  <c r="B34" i="56"/>
  <c r="C85" i="56"/>
  <c r="E85" i="56"/>
  <c r="B85" i="56"/>
  <c r="F85" i="56"/>
  <c r="D85" i="56"/>
  <c r="G85" i="56"/>
  <c r="H85" i="56"/>
  <c r="K85" i="56"/>
  <c r="L85" i="56"/>
  <c r="I85" i="56"/>
  <c r="H40" i="56"/>
  <c r="I40" i="56"/>
  <c r="L40" i="56"/>
  <c r="C40" i="56"/>
  <c r="D40" i="56"/>
  <c r="E40" i="56"/>
  <c r="F40" i="56"/>
  <c r="K40" i="56"/>
  <c r="G40" i="56"/>
  <c r="B40" i="56"/>
  <c r="H79" i="56"/>
  <c r="B79" i="56"/>
  <c r="I79" i="56"/>
  <c r="C79" i="56"/>
  <c r="E79" i="56"/>
  <c r="F79" i="56"/>
  <c r="G79" i="56"/>
  <c r="K79" i="56"/>
  <c r="D79" i="56"/>
  <c r="L79" i="56"/>
  <c r="L41" i="56"/>
  <c r="F41" i="56"/>
  <c r="G41" i="56"/>
  <c r="C41" i="56"/>
  <c r="D41" i="56"/>
  <c r="I41" i="56"/>
  <c r="K41" i="56"/>
  <c r="H41" i="56"/>
  <c r="E41" i="56"/>
  <c r="B41" i="56"/>
  <c r="L92" i="56"/>
  <c r="H92" i="56"/>
  <c r="I92" i="56"/>
  <c r="K92" i="56"/>
  <c r="B92" i="56"/>
  <c r="C92" i="56"/>
  <c r="D92" i="56"/>
  <c r="E92" i="56"/>
  <c r="F92" i="56"/>
  <c r="G92" i="56"/>
  <c r="E31" i="56"/>
  <c r="F31" i="56"/>
  <c r="K31" i="56"/>
  <c r="L31" i="56"/>
  <c r="D31" i="56"/>
  <c r="G31" i="56"/>
  <c r="H31" i="56"/>
  <c r="C31" i="56"/>
  <c r="I31" i="56"/>
  <c r="B31" i="56"/>
  <c r="E82" i="56"/>
  <c r="F82" i="56"/>
  <c r="C82" i="56"/>
  <c r="B82" i="56"/>
  <c r="D82" i="56"/>
  <c r="G82" i="56"/>
  <c r="H82" i="56"/>
  <c r="I82" i="56"/>
  <c r="K82" i="56"/>
  <c r="L82" i="56"/>
  <c r="H44" i="56"/>
  <c r="F44" i="56"/>
  <c r="G44" i="56"/>
  <c r="I44" i="56"/>
  <c r="K44" i="56"/>
  <c r="L44" i="56"/>
  <c r="C44" i="56"/>
  <c r="D44" i="56"/>
  <c r="E44" i="56"/>
  <c r="B44" i="56"/>
  <c r="L84" i="56"/>
  <c r="B84" i="56"/>
  <c r="K84" i="56"/>
  <c r="C84" i="56"/>
  <c r="D84" i="56"/>
  <c r="E84" i="56"/>
  <c r="F84" i="56"/>
  <c r="G84" i="56"/>
  <c r="H84" i="56"/>
  <c r="I84" i="56"/>
  <c r="C46" i="56"/>
  <c r="F46" i="56"/>
  <c r="G46" i="56"/>
  <c r="H46" i="56"/>
  <c r="L46" i="56"/>
  <c r="K46" i="56"/>
  <c r="E46" i="56"/>
  <c r="I46" i="56"/>
  <c r="D46" i="56"/>
  <c r="B46" i="56"/>
  <c r="H48" i="56"/>
  <c r="K48" i="56"/>
  <c r="L48" i="56"/>
  <c r="C48" i="56"/>
  <c r="D48" i="56"/>
  <c r="E48" i="56"/>
  <c r="I48" i="56"/>
  <c r="F48" i="56"/>
  <c r="G48" i="56"/>
  <c r="B48" i="56"/>
  <c r="C42" i="56"/>
  <c r="L42" i="56"/>
  <c r="I42" i="56"/>
  <c r="K42" i="56"/>
  <c r="D42" i="56"/>
  <c r="E42" i="56"/>
  <c r="F42" i="56"/>
  <c r="G42" i="56"/>
  <c r="H42" i="56"/>
  <c r="B42" i="56"/>
  <c r="C69" i="56"/>
  <c r="E69" i="56"/>
  <c r="F69" i="56"/>
  <c r="G69" i="56"/>
  <c r="H69" i="56"/>
  <c r="I69" i="56"/>
  <c r="K69" i="56"/>
  <c r="L69" i="56"/>
  <c r="B69" i="56"/>
  <c r="D69" i="56"/>
  <c r="E43" i="56"/>
  <c r="C43" i="56"/>
  <c r="D43" i="56"/>
  <c r="H43" i="56"/>
  <c r="I43" i="56"/>
  <c r="K43" i="56"/>
  <c r="L43" i="56"/>
  <c r="F43" i="56"/>
  <c r="G43" i="56"/>
  <c r="B43" i="56"/>
  <c r="H32" i="56"/>
  <c r="I32" i="56"/>
  <c r="D32" i="56"/>
  <c r="E32" i="56"/>
  <c r="F32" i="56"/>
  <c r="G32" i="56"/>
  <c r="K32" i="56"/>
  <c r="C32" i="56"/>
  <c r="L32" i="56"/>
  <c r="B32" i="56"/>
  <c r="H83" i="56"/>
  <c r="I83" i="56"/>
  <c r="G83" i="56"/>
  <c r="K83" i="56"/>
  <c r="C83" i="56"/>
  <c r="B83" i="56"/>
  <c r="D83" i="56"/>
  <c r="E83" i="56"/>
  <c r="F83" i="56"/>
  <c r="L83" i="56"/>
  <c r="L33" i="56"/>
  <c r="F33" i="56"/>
  <c r="G33" i="56"/>
  <c r="D33" i="56"/>
  <c r="E33" i="56"/>
  <c r="H33" i="56"/>
  <c r="C33" i="56"/>
  <c r="I33" i="56"/>
  <c r="K33" i="56"/>
  <c r="B33" i="56"/>
  <c r="L45" i="56"/>
  <c r="K45" i="56"/>
  <c r="E45" i="56"/>
  <c r="F45" i="56"/>
  <c r="G45" i="56"/>
  <c r="H45" i="56"/>
  <c r="I45" i="56"/>
  <c r="C45" i="56"/>
  <c r="D45" i="56"/>
  <c r="B45" i="56"/>
  <c r="L72" i="56"/>
  <c r="F72" i="56"/>
  <c r="G72" i="56"/>
  <c r="B72" i="56"/>
  <c r="H72" i="56"/>
  <c r="K72" i="56"/>
  <c r="C72" i="56"/>
  <c r="D72" i="56"/>
  <c r="E72" i="56"/>
  <c r="I72" i="56"/>
  <c r="C73" i="56"/>
  <c r="L73" i="56"/>
  <c r="D73" i="56"/>
  <c r="E73" i="56"/>
  <c r="F73" i="56"/>
  <c r="B73" i="56"/>
  <c r="H73" i="56"/>
  <c r="I73" i="56"/>
  <c r="K73" i="56"/>
  <c r="G73" i="56"/>
  <c r="E35" i="56"/>
  <c r="F35" i="56"/>
  <c r="C35" i="56"/>
  <c r="D35" i="56"/>
  <c r="G35" i="56"/>
  <c r="H35" i="56"/>
  <c r="L35" i="56"/>
  <c r="K35" i="56"/>
  <c r="I35" i="56"/>
  <c r="B35" i="56"/>
  <c r="E47" i="56"/>
  <c r="F47" i="56"/>
  <c r="G47" i="56"/>
  <c r="C47" i="56"/>
  <c r="D47" i="56"/>
  <c r="H47" i="56"/>
  <c r="I47" i="56"/>
  <c r="K47" i="56"/>
  <c r="L47" i="56"/>
  <c r="B47" i="56"/>
  <c r="L59" i="56"/>
  <c r="I59" i="56"/>
  <c r="K59" i="56"/>
  <c r="C59" i="56"/>
  <c r="D59" i="56"/>
  <c r="E59" i="56"/>
  <c r="F59" i="56"/>
  <c r="G59" i="56"/>
  <c r="H59" i="56"/>
  <c r="B59" i="56"/>
  <c r="E74" i="56"/>
  <c r="F74" i="56"/>
  <c r="C74" i="56"/>
  <c r="D74" i="56"/>
  <c r="L74" i="56"/>
  <c r="B74" i="56"/>
  <c r="G74" i="56"/>
  <c r="H74" i="56"/>
  <c r="I74" i="56"/>
  <c r="K74" i="56"/>
  <c r="E86" i="56"/>
  <c r="F86" i="56"/>
  <c r="K86" i="56"/>
  <c r="L86" i="56"/>
  <c r="B86" i="56"/>
  <c r="C86" i="56"/>
  <c r="D86" i="56"/>
  <c r="G86" i="56"/>
  <c r="H86" i="56"/>
  <c r="I86" i="56"/>
  <c r="H36" i="56"/>
  <c r="I36" i="56"/>
  <c r="G36" i="56"/>
  <c r="K36" i="56"/>
  <c r="C36" i="56"/>
  <c r="D36" i="56"/>
  <c r="E36" i="56"/>
  <c r="F36" i="56"/>
  <c r="L36" i="56"/>
  <c r="B36" i="56"/>
  <c r="H75" i="56"/>
  <c r="I75" i="56"/>
  <c r="G75" i="56"/>
  <c r="K75" i="56"/>
  <c r="L75" i="56"/>
  <c r="C75" i="56"/>
  <c r="D75" i="56"/>
  <c r="E75" i="56"/>
  <c r="B75" i="56"/>
  <c r="F75" i="56"/>
  <c r="H87" i="56"/>
  <c r="I87" i="56"/>
  <c r="C87" i="56"/>
  <c r="D87" i="56"/>
  <c r="B87" i="56"/>
  <c r="E87" i="56"/>
  <c r="F87" i="56"/>
  <c r="K87" i="56"/>
  <c r="L87" i="56"/>
  <c r="G87" i="56"/>
  <c r="C12" i="56"/>
  <c r="E12" i="56"/>
  <c r="F12" i="56"/>
  <c r="H12" i="56"/>
  <c r="I12" i="56"/>
  <c r="K12" i="56"/>
  <c r="L12" i="56"/>
  <c r="G12" i="56"/>
  <c r="D12" i="56"/>
  <c r="B12" i="56"/>
  <c r="L37" i="56"/>
  <c r="D37" i="56"/>
  <c r="E37" i="56"/>
  <c r="F37" i="56"/>
  <c r="I37" i="56"/>
  <c r="K37" i="56"/>
  <c r="C37" i="56"/>
  <c r="G37" i="56"/>
  <c r="H37" i="56"/>
  <c r="B37" i="56"/>
  <c r="L76" i="56"/>
  <c r="K76" i="56"/>
  <c r="C76" i="56"/>
  <c r="D76" i="56"/>
  <c r="E76" i="56"/>
  <c r="B76" i="56"/>
  <c r="F76" i="56"/>
  <c r="G76" i="56"/>
  <c r="H76" i="56"/>
  <c r="I76" i="56"/>
  <c r="L88" i="56"/>
  <c r="F88" i="56"/>
  <c r="G88" i="56"/>
  <c r="K88" i="56"/>
  <c r="B88" i="56"/>
  <c r="C88" i="56"/>
  <c r="D88" i="56"/>
  <c r="E88" i="56"/>
  <c r="H88" i="56"/>
  <c r="I88" i="56"/>
  <c r="E13" i="56"/>
  <c r="F13" i="56"/>
  <c r="K13" i="56"/>
  <c r="L13" i="56"/>
  <c r="H13" i="56"/>
  <c r="I13" i="56"/>
  <c r="C13" i="56"/>
  <c r="D13" i="56"/>
  <c r="G13" i="56"/>
  <c r="B13" i="56"/>
  <c r="C26" i="56"/>
  <c r="L26" i="56"/>
  <c r="F26" i="56"/>
  <c r="G26" i="56"/>
  <c r="H26" i="56"/>
  <c r="I26" i="56"/>
  <c r="K26" i="56"/>
  <c r="D26" i="56"/>
  <c r="E26" i="56"/>
  <c r="B26" i="56"/>
  <c r="C38" i="56"/>
  <c r="E38" i="56"/>
  <c r="F38" i="56"/>
  <c r="L38" i="56"/>
  <c r="D38" i="56"/>
  <c r="G38" i="56"/>
  <c r="H38" i="56"/>
  <c r="I38" i="56"/>
  <c r="K38" i="56"/>
  <c r="B38" i="56"/>
  <c r="C65" i="56"/>
  <c r="L65" i="56"/>
  <c r="B65" i="56"/>
  <c r="E65" i="56"/>
  <c r="F65" i="56"/>
  <c r="G65" i="56"/>
  <c r="H65" i="56"/>
  <c r="I65" i="56"/>
  <c r="K65" i="56"/>
  <c r="D65" i="56"/>
  <c r="C77" i="56"/>
  <c r="E77" i="56"/>
  <c r="F77" i="56"/>
  <c r="G77" i="56"/>
  <c r="D77" i="56"/>
  <c r="H77" i="56"/>
  <c r="I77" i="56"/>
  <c r="L77" i="56"/>
  <c r="B77" i="56"/>
  <c r="K77" i="56"/>
  <c r="C89" i="56"/>
  <c r="L89" i="56"/>
  <c r="D89" i="56"/>
  <c r="E89" i="56"/>
  <c r="F89" i="56"/>
  <c r="H89" i="56"/>
  <c r="I89" i="56"/>
  <c r="K89" i="56"/>
  <c r="G89" i="56"/>
  <c r="B89" i="56"/>
  <c r="L15" i="56"/>
  <c r="F15" i="56"/>
  <c r="G15" i="56"/>
  <c r="H15" i="56"/>
  <c r="I15" i="56"/>
  <c r="K15" i="56"/>
  <c r="C15" i="56"/>
  <c r="D15" i="56"/>
  <c r="E15" i="56"/>
  <c r="B15" i="56"/>
  <c r="E27" i="56"/>
  <c r="F27" i="56"/>
  <c r="C27" i="56"/>
  <c r="H27" i="56"/>
  <c r="I27" i="56"/>
  <c r="K27" i="56"/>
  <c r="D27" i="56"/>
  <c r="G27" i="56"/>
  <c r="L27" i="56"/>
  <c r="B27" i="56"/>
  <c r="E39" i="56"/>
  <c r="F39" i="56"/>
  <c r="K39" i="56"/>
  <c r="L39" i="56"/>
  <c r="C39" i="56"/>
  <c r="D39" i="56"/>
  <c r="I39" i="56"/>
  <c r="G39" i="56"/>
  <c r="H39" i="56"/>
  <c r="B39" i="56"/>
  <c r="B66" i="56"/>
  <c r="E66" i="56"/>
  <c r="F66" i="56"/>
  <c r="C66" i="56"/>
  <c r="D66" i="56"/>
  <c r="H66" i="56"/>
  <c r="I66" i="56"/>
  <c r="K66" i="56"/>
  <c r="L66" i="56"/>
  <c r="G66" i="56"/>
  <c r="B78" i="56"/>
  <c r="E78" i="56"/>
  <c r="F78" i="56"/>
  <c r="K78" i="56"/>
  <c r="L78" i="56"/>
  <c r="C78" i="56"/>
  <c r="D78" i="56"/>
  <c r="G78" i="56"/>
  <c r="H78" i="56"/>
  <c r="I78" i="56"/>
  <c r="B90" i="56"/>
  <c r="E90" i="56"/>
  <c r="F90" i="56"/>
  <c r="C90" i="56"/>
  <c r="K90" i="56"/>
  <c r="L90" i="56"/>
  <c r="D90" i="56"/>
  <c r="G90" i="56"/>
  <c r="H90" i="56"/>
  <c r="I90" i="56"/>
  <c r="C52" i="56"/>
  <c r="E52" i="56"/>
  <c r="F52" i="56"/>
  <c r="I52" i="56"/>
  <c r="K52" i="56"/>
  <c r="L52" i="56"/>
  <c r="D52" i="56"/>
  <c r="G52" i="56"/>
  <c r="H52" i="56"/>
  <c r="B52" i="56"/>
  <c r="F53" i="56"/>
  <c r="H53" i="56"/>
  <c r="I53" i="56"/>
  <c r="C53" i="56"/>
  <c r="D53" i="56"/>
  <c r="E53" i="56"/>
  <c r="G53" i="56"/>
  <c r="K53" i="56"/>
  <c r="L53" i="56"/>
  <c r="B53" i="56"/>
  <c r="I54" i="56"/>
  <c r="L54" i="56"/>
  <c r="C54" i="56"/>
  <c r="D54" i="56"/>
  <c r="E54" i="56"/>
  <c r="F54" i="56"/>
  <c r="G54" i="56"/>
  <c r="H54" i="56"/>
  <c r="K54" i="56"/>
  <c r="B54" i="56"/>
  <c r="C55" i="56"/>
  <c r="D55" i="56"/>
  <c r="F55" i="56"/>
  <c r="G55" i="56"/>
  <c r="H55" i="56"/>
  <c r="I55" i="56"/>
  <c r="K55" i="56"/>
  <c r="L55" i="56"/>
  <c r="E55" i="56"/>
  <c r="B55" i="56"/>
  <c r="C56" i="56"/>
  <c r="E56" i="56"/>
  <c r="F56" i="56"/>
  <c r="I56" i="56"/>
  <c r="K56" i="56"/>
  <c r="L56" i="56"/>
  <c r="D56" i="56"/>
  <c r="G56" i="56"/>
  <c r="H56" i="56"/>
  <c r="B56" i="56"/>
  <c r="F57" i="56"/>
  <c r="G57" i="56"/>
  <c r="H57" i="56"/>
  <c r="I57" i="56"/>
  <c r="C57" i="56"/>
  <c r="E57" i="56"/>
  <c r="K57" i="56"/>
  <c r="L57" i="56"/>
  <c r="D57" i="56"/>
  <c r="B57" i="56"/>
  <c r="F49" i="56"/>
  <c r="G49" i="56"/>
  <c r="H49" i="56"/>
  <c r="I49" i="56"/>
  <c r="C49" i="56"/>
  <c r="D49" i="56"/>
  <c r="E49" i="56"/>
  <c r="K49" i="56"/>
  <c r="L49" i="56"/>
  <c r="B49" i="56"/>
  <c r="I58" i="56"/>
  <c r="L58" i="56"/>
  <c r="C58" i="56"/>
  <c r="D58" i="56"/>
  <c r="E58" i="56"/>
  <c r="F58" i="56"/>
  <c r="G58" i="56"/>
  <c r="H58" i="56"/>
  <c r="K58" i="56"/>
  <c r="B58" i="56"/>
  <c r="I50" i="56"/>
  <c r="K50" i="56"/>
  <c r="L50" i="56"/>
  <c r="C50" i="56"/>
  <c r="E50" i="56"/>
  <c r="F50" i="56"/>
  <c r="G50" i="56"/>
  <c r="H50" i="56"/>
  <c r="D50" i="56"/>
  <c r="B50" i="56"/>
  <c r="C51" i="56"/>
  <c r="F51" i="56"/>
  <c r="G51" i="56"/>
  <c r="H51" i="56"/>
  <c r="I51" i="56"/>
  <c r="L51" i="56"/>
  <c r="D51" i="56"/>
  <c r="E51" i="56"/>
  <c r="K51" i="56"/>
  <c r="B51" i="56"/>
  <c r="D23" i="56"/>
  <c r="E23" i="56"/>
  <c r="I23" i="56"/>
  <c r="L23" i="56"/>
  <c r="C23" i="56"/>
  <c r="F23" i="56"/>
  <c r="G23" i="56"/>
  <c r="H23" i="56"/>
  <c r="K23" i="56"/>
  <c r="B23" i="56"/>
  <c r="G16" i="56"/>
  <c r="H16" i="56"/>
  <c r="C16" i="56"/>
  <c r="D16" i="56"/>
  <c r="E16" i="56"/>
  <c r="F16" i="56"/>
  <c r="I16" i="56"/>
  <c r="K16" i="56"/>
  <c r="L16" i="56"/>
  <c r="B16" i="56"/>
  <c r="F18" i="56"/>
  <c r="H18" i="56"/>
  <c r="I18" i="56"/>
  <c r="K18" i="56"/>
  <c r="L18" i="56"/>
  <c r="C18" i="56"/>
  <c r="D18" i="56"/>
  <c r="E18" i="56"/>
  <c r="G18" i="56"/>
  <c r="B18" i="56"/>
  <c r="D19" i="56"/>
  <c r="E19" i="56"/>
  <c r="F19" i="56"/>
  <c r="I19" i="56"/>
  <c r="L19" i="56"/>
  <c r="C19" i="56"/>
  <c r="G19" i="56"/>
  <c r="H19" i="56"/>
  <c r="K19" i="56"/>
  <c r="B19" i="56"/>
  <c r="G20" i="56"/>
  <c r="H20" i="56"/>
  <c r="C20" i="56"/>
  <c r="D20" i="56"/>
  <c r="E20" i="56"/>
  <c r="F20" i="56"/>
  <c r="I20" i="56"/>
  <c r="K20" i="56"/>
  <c r="L20" i="56"/>
  <c r="B20" i="56"/>
  <c r="K21" i="56"/>
  <c r="L21" i="56"/>
  <c r="C21" i="56"/>
  <c r="E21" i="56"/>
  <c r="F21" i="56"/>
  <c r="G21" i="56"/>
  <c r="H21" i="56"/>
  <c r="I21" i="56"/>
  <c r="D21" i="56"/>
  <c r="B21" i="56"/>
  <c r="F22" i="56"/>
  <c r="H22" i="56"/>
  <c r="I22" i="56"/>
  <c r="K22" i="56"/>
  <c r="L22" i="56"/>
  <c r="C22" i="56"/>
  <c r="D22" i="56"/>
  <c r="E22" i="56"/>
  <c r="G22" i="56"/>
  <c r="B22" i="56"/>
  <c r="G24" i="56"/>
  <c r="H24" i="56"/>
  <c r="C24" i="56"/>
  <c r="D24" i="56"/>
  <c r="E24" i="56"/>
  <c r="F24" i="56"/>
  <c r="I24" i="56"/>
  <c r="K24" i="56"/>
  <c r="L24" i="56"/>
  <c r="B24" i="56"/>
  <c r="K25" i="56"/>
  <c r="L25" i="56"/>
  <c r="C25" i="56"/>
  <c r="E25" i="56"/>
  <c r="F25" i="56"/>
  <c r="G25" i="56"/>
  <c r="H25" i="56"/>
  <c r="I25" i="56"/>
  <c r="D25" i="56"/>
  <c r="B25" i="56"/>
  <c r="K17" i="56"/>
  <c r="L17" i="56"/>
  <c r="C17" i="56"/>
  <c r="E17" i="56"/>
  <c r="F17" i="56"/>
  <c r="G17" i="56"/>
  <c r="H17" i="56"/>
  <c r="I17" i="56"/>
  <c r="D17" i="56"/>
  <c r="B17" i="56"/>
  <c r="B64" i="56"/>
  <c r="G64" i="56"/>
  <c r="H64" i="56"/>
  <c r="I64" i="56"/>
  <c r="K64" i="56"/>
  <c r="D64" i="56"/>
  <c r="L64" i="56"/>
  <c r="C64" i="56"/>
  <c r="E64" i="56"/>
  <c r="F64" i="56"/>
  <c r="K63" i="56"/>
  <c r="L63" i="56"/>
  <c r="C63" i="56"/>
  <c r="B63" i="56"/>
  <c r="D63" i="56"/>
  <c r="E63" i="56"/>
  <c r="F63" i="56"/>
  <c r="G63" i="56"/>
  <c r="H63" i="56"/>
  <c r="I63" i="56"/>
  <c r="K11" i="56"/>
  <c r="L11" i="56"/>
  <c r="H11" i="56"/>
  <c r="I11" i="56"/>
  <c r="C11" i="56"/>
  <c r="D11" i="56"/>
  <c r="E11" i="56"/>
  <c r="G11" i="56"/>
  <c r="F11" i="56"/>
  <c r="B11" i="56"/>
  <c r="E10" i="56"/>
  <c r="D10" i="56"/>
  <c r="L10" i="56"/>
  <c r="G10" i="56"/>
  <c r="H10" i="56"/>
  <c r="I10" i="56"/>
  <c r="K10" i="56"/>
  <c r="C10" i="56"/>
  <c r="F10" i="56"/>
  <c r="B10" i="56"/>
  <c r="G63" i="55"/>
  <c r="G106" i="55" s="1"/>
  <c r="D51" i="25"/>
  <c r="B60" i="56" l="1"/>
  <c r="B61" i="56" s="1"/>
  <c r="C60" i="56"/>
  <c r="J69" i="54"/>
  <c r="N99" i="55"/>
  <c r="J95" i="56"/>
  <c r="J94" i="56"/>
  <c r="J96" i="56" s="1"/>
  <c r="J66" i="54"/>
  <c r="N102" i="55"/>
  <c r="N62" i="55"/>
  <c r="I93" i="56"/>
  <c r="I94" i="56" s="1"/>
  <c r="I60" i="56"/>
  <c r="I61" i="56" s="1"/>
  <c r="H60" i="56"/>
  <c r="H61" i="56" s="1"/>
  <c r="L93" i="56"/>
  <c r="L94" i="56" s="1"/>
  <c r="K93" i="56"/>
  <c r="K94" i="56" s="1"/>
  <c r="B93" i="56"/>
  <c r="B94" i="56" s="1"/>
  <c r="H93" i="56"/>
  <c r="H94" i="56" s="1"/>
  <c r="G93" i="56"/>
  <c r="G94" i="56" s="1"/>
  <c r="F93" i="56"/>
  <c r="F94" i="56" s="1"/>
  <c r="E93" i="56"/>
  <c r="E94" i="56" s="1"/>
  <c r="D93" i="56"/>
  <c r="D94" i="56" s="1"/>
  <c r="C93" i="56"/>
  <c r="C94" i="56" s="1"/>
  <c r="L60" i="56"/>
  <c r="L61" i="56" s="1"/>
  <c r="D60" i="56"/>
  <c r="D61" i="56" s="1"/>
  <c r="E60" i="56"/>
  <c r="E61" i="56" s="1"/>
  <c r="F60" i="56"/>
  <c r="F61" i="56" s="1"/>
  <c r="K60" i="56"/>
  <c r="G60" i="56"/>
  <c r="G61" i="56" s="1"/>
  <c r="M5" i="25"/>
  <c r="L5" i="25"/>
  <c r="J5" i="25"/>
  <c r="I5" i="25"/>
  <c r="H5" i="25"/>
  <c r="G5" i="25"/>
  <c r="F5" i="25"/>
  <c r="E5" i="25"/>
  <c r="D5" i="25"/>
  <c r="P5" i="55"/>
  <c r="O5" i="55"/>
  <c r="M5" i="55"/>
  <c r="L5" i="55"/>
  <c r="K5" i="55"/>
  <c r="J5" i="55"/>
  <c r="I5" i="55"/>
  <c r="H5" i="55"/>
  <c r="G5" i="55"/>
  <c r="B86" i="54"/>
  <c r="B83" i="54"/>
  <c r="B82" i="54"/>
  <c r="B81" i="54"/>
  <c r="B80" i="54"/>
  <c r="B78" i="54"/>
  <c r="B77" i="54"/>
  <c r="J70" i="54" l="1"/>
  <c r="J97" i="56"/>
  <c r="J67" i="54"/>
  <c r="N103" i="55"/>
  <c r="N104" i="55" s="1"/>
  <c r="I96" i="56"/>
  <c r="B96" i="56"/>
  <c r="I95" i="56"/>
  <c r="L96" i="56"/>
  <c r="K95" i="56"/>
  <c r="C95" i="56"/>
  <c r="G96" i="56"/>
  <c r="B95" i="56"/>
  <c r="H95" i="56"/>
  <c r="H96" i="56"/>
  <c r="F96" i="56"/>
  <c r="E96" i="56"/>
  <c r="D96" i="56"/>
  <c r="G95" i="56"/>
  <c r="F95" i="56"/>
  <c r="C61" i="56"/>
  <c r="C96" i="56" s="1"/>
  <c r="D95" i="56"/>
  <c r="K61" i="56"/>
  <c r="K96" i="56" s="1"/>
  <c r="L95" i="56"/>
  <c r="E95" i="56"/>
  <c r="C84"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10" i="25"/>
  <c r="J71" i="54" l="1"/>
  <c r="I97" i="56"/>
  <c r="L97" i="56"/>
  <c r="C97" i="56"/>
  <c r="B97" i="56"/>
  <c r="G97" i="56"/>
  <c r="H97" i="56"/>
  <c r="F97" i="56"/>
  <c r="D97" i="56"/>
  <c r="K97" i="56"/>
  <c r="E97" i="56"/>
  <c r="F98" i="55"/>
  <c r="G61" i="55"/>
  <c r="F61" i="55"/>
  <c r="G98" i="55"/>
  <c r="J61" i="55"/>
  <c r="H61" i="55"/>
  <c r="I61" i="55"/>
  <c r="K61" i="55"/>
  <c r="J98" i="55"/>
  <c r="H98" i="55"/>
  <c r="M98" i="55"/>
  <c r="L98" i="55"/>
  <c r="P98" i="55"/>
  <c r="K98" i="55"/>
  <c r="I98" i="55"/>
  <c r="O98" i="55"/>
  <c r="P61" i="55"/>
  <c r="L61" i="55"/>
  <c r="M61" i="55"/>
  <c r="O61" i="55"/>
  <c r="K69" i="54" l="1"/>
  <c r="E69" i="54"/>
  <c r="L69" i="54"/>
  <c r="G69" i="54"/>
  <c r="I69" i="54"/>
  <c r="D69" i="54"/>
  <c r="F69" i="54"/>
  <c r="H69" i="54"/>
  <c r="C66" i="54"/>
  <c r="K66" i="54"/>
  <c r="G66" i="54"/>
  <c r="E66" i="54"/>
  <c r="I66" i="54"/>
  <c r="H66" i="54"/>
  <c r="L66" i="54"/>
  <c r="F99" i="55"/>
  <c r="H102" i="55"/>
  <c r="J62" i="55"/>
  <c r="F66" i="54"/>
  <c r="I99" i="55"/>
  <c r="K99" i="55"/>
  <c r="P99" i="55"/>
  <c r="L99" i="55"/>
  <c r="O99" i="55"/>
  <c r="M99" i="55"/>
  <c r="H99" i="55"/>
  <c r="C69" i="54"/>
  <c r="G99" i="55"/>
  <c r="J99" i="55"/>
  <c r="F62" i="55"/>
  <c r="P62" i="55"/>
  <c r="K62" i="55"/>
  <c r="I62" i="55"/>
  <c r="D66" i="54"/>
  <c r="H62" i="55"/>
  <c r="O62" i="55"/>
  <c r="G62" i="55"/>
  <c r="M62" i="55"/>
  <c r="L62" i="55"/>
  <c r="J102" i="55"/>
  <c r="K102" i="55"/>
  <c r="I102" i="55"/>
  <c r="O102" i="55"/>
  <c r="M102" i="55"/>
  <c r="G102" i="55"/>
  <c r="L102" i="55"/>
  <c r="P102" i="55"/>
  <c r="K70" i="54" l="1"/>
  <c r="H70" i="54"/>
  <c r="L70" i="54"/>
  <c r="G70" i="54"/>
  <c r="E70" i="54"/>
  <c r="F70" i="54"/>
  <c r="C70" i="54"/>
  <c r="B70" i="54"/>
  <c r="D70" i="54"/>
  <c r="I70" i="54"/>
  <c r="F67" i="54"/>
  <c r="H67" i="54"/>
  <c r="I67" i="54"/>
  <c r="C67" i="54"/>
  <c r="K67" i="54"/>
  <c r="G67" i="54"/>
  <c r="M103" i="55"/>
  <c r="M104" i="55" s="1"/>
  <c r="J103" i="55"/>
  <c r="J104" i="55" s="1"/>
  <c r="H103" i="55"/>
  <c r="H104" i="55" s="1"/>
  <c r="D67" i="54"/>
  <c r="I103" i="55"/>
  <c r="I104" i="55" s="1"/>
  <c r="E67" i="54"/>
  <c r="P103" i="55"/>
  <c r="P104" i="55" s="1"/>
  <c r="L67" i="54"/>
  <c r="L103" i="55"/>
  <c r="L104" i="55" s="1"/>
  <c r="F103" i="55"/>
  <c r="B67" i="54"/>
  <c r="G103" i="55"/>
  <c r="G104" i="55" s="1"/>
  <c r="K103" i="55"/>
  <c r="K104" i="55" s="1"/>
  <c r="O103" i="55"/>
  <c r="O104" i="55" s="1"/>
  <c r="C71" i="54" l="1"/>
  <c r="C107" i="25"/>
  <c r="B87" i="54"/>
  <c r="I106" i="25"/>
  <c r="J106" i="25"/>
  <c r="E106" i="25"/>
  <c r="F106" i="25"/>
  <c r="M106" i="25"/>
  <c r="G106" i="25"/>
  <c r="H106" i="25"/>
  <c r="Q97" i="55"/>
  <c r="Q96" i="55"/>
  <c r="Q95" i="55"/>
  <c r="Q94" i="55"/>
  <c r="Q93" i="55"/>
  <c r="Q92" i="55"/>
  <c r="Q91" i="55"/>
  <c r="Q90" i="55"/>
  <c r="Q89" i="55"/>
  <c r="Q88" i="55"/>
  <c r="Q87" i="55"/>
  <c r="Q85" i="55"/>
  <c r="Q84" i="55"/>
  <c r="Q83" i="55"/>
  <c r="Q82" i="55"/>
  <c r="Q81" i="55"/>
  <c r="Q80" i="55"/>
  <c r="Q79" i="55"/>
  <c r="Q78" i="55"/>
  <c r="Q77" i="55"/>
  <c r="Q76" i="55"/>
  <c r="Q75" i="55"/>
  <c r="Q74" i="55"/>
  <c r="Q73" i="55"/>
  <c r="Q72" i="55"/>
  <c r="Q71" i="55"/>
  <c r="Q70" i="55"/>
  <c r="Q69" i="55"/>
  <c r="Q68" i="55"/>
  <c r="P63" i="55"/>
  <c r="O63" i="55"/>
  <c r="M63" i="55"/>
  <c r="L63" i="55"/>
  <c r="K63" i="55"/>
  <c r="J63" i="55"/>
  <c r="I63" i="55"/>
  <c r="H63" i="55"/>
  <c r="B66" i="54"/>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Q14" i="55"/>
  <c r="Q13" i="55"/>
  <c r="Q12" i="55"/>
  <c r="Q11" i="55"/>
  <c r="B69" i="54" l="1"/>
  <c r="B71" i="54" s="1"/>
  <c r="F102" i="55"/>
  <c r="N106" i="25"/>
  <c r="P106" i="55"/>
  <c r="H106" i="55"/>
  <c r="L106" i="55"/>
  <c r="K106" i="55"/>
  <c r="J106" i="55"/>
  <c r="O106" i="55"/>
  <c r="I106" i="55"/>
  <c r="M106" i="55"/>
  <c r="B58" i="54"/>
  <c r="Q106" i="55" l="1"/>
  <c r="G107" i="55" s="1"/>
  <c r="D113" i="55"/>
  <c r="D129" i="55" s="1"/>
  <c r="F104" i="55"/>
  <c r="D59" i="25" l="1"/>
  <c r="N107" i="55"/>
  <c r="H107" i="55"/>
  <c r="O107" i="55"/>
  <c r="P107" i="55"/>
  <c r="J107" i="55"/>
  <c r="K107" i="55"/>
  <c r="I107" i="55"/>
  <c r="L107" i="55"/>
  <c r="M107" i="55"/>
  <c r="Q107" i="55"/>
  <c r="E51" i="25"/>
  <c r="F51" i="25"/>
  <c r="G51" i="25"/>
  <c r="H51" i="25"/>
  <c r="I51" i="25"/>
  <c r="J51" i="25"/>
  <c r="L51" i="25"/>
  <c r="M51" i="25"/>
  <c r="C25" i="25"/>
  <c r="B118" i="56" s="1"/>
  <c r="B57" i="54"/>
  <c r="B59" i="54"/>
  <c r="B60" i="54"/>
  <c r="B61" i="54"/>
  <c r="B26" i="54"/>
  <c r="B28" i="54"/>
  <c r="B29" i="54"/>
  <c r="B30" i="54"/>
  <c r="B31" i="54"/>
  <c r="B56" i="54"/>
  <c r="B25" i="54"/>
  <c r="C12" i="25"/>
  <c r="B105" i="56" s="1"/>
  <c r="N93" i="25"/>
  <c r="C41" i="25"/>
  <c r="N92" i="25"/>
  <c r="C18" i="25"/>
  <c r="B111" i="56" s="1"/>
  <c r="C19" i="25"/>
  <c r="C20" i="25"/>
  <c r="B113" i="56" s="1"/>
  <c r="C21" i="25"/>
  <c r="C22" i="25"/>
  <c r="B115" i="56" s="1"/>
  <c r="C23" i="25"/>
  <c r="C24" i="25"/>
  <c r="B117" i="56" s="1"/>
  <c r="C26" i="25"/>
  <c r="B119" i="56" s="1"/>
  <c r="C27" i="25"/>
  <c r="C28" i="25"/>
  <c r="C11" i="25"/>
  <c r="C13" i="25"/>
  <c r="B106" i="56" s="1"/>
  <c r="C14" i="25"/>
  <c r="B107" i="56" s="1"/>
  <c r="C15" i="25"/>
  <c r="C16" i="25"/>
  <c r="C17" i="25"/>
  <c r="C29" i="25"/>
  <c r="C30" i="25"/>
  <c r="C31" i="25"/>
  <c r="C32" i="25"/>
  <c r="C33" i="25"/>
  <c r="B126" i="56" s="1"/>
  <c r="C34" i="25"/>
  <c r="B127" i="56" s="1"/>
  <c r="C35" i="25"/>
  <c r="C36" i="25"/>
  <c r="C37" i="25"/>
  <c r="B130" i="56" s="1"/>
  <c r="C38" i="25"/>
  <c r="B131" i="56" s="1"/>
  <c r="C39" i="25"/>
  <c r="C40" i="25"/>
  <c r="C42" i="25"/>
  <c r="B135" i="56" s="1"/>
  <c r="C43" i="25"/>
  <c r="B136" i="56" s="1"/>
  <c r="C44" i="25"/>
  <c r="C45" i="25"/>
  <c r="C46" i="25"/>
  <c r="B139" i="56" s="1"/>
  <c r="C47" i="25"/>
  <c r="B140" i="56" s="1"/>
  <c r="C48" i="25"/>
  <c r="C49" i="25"/>
  <c r="B142" i="56" s="1"/>
  <c r="C50" i="25"/>
  <c r="C10" i="25"/>
  <c r="B103" i="56" s="1"/>
  <c r="N86" i="25"/>
  <c r="N87" i="25"/>
  <c r="N88" i="25"/>
  <c r="N89" i="25"/>
  <c r="N90" i="25"/>
  <c r="N91" i="25"/>
  <c r="C153" i="56" l="1"/>
  <c r="C156" i="56"/>
  <c r="C162" i="56"/>
  <c r="C160" i="56"/>
  <c r="C170" i="56"/>
  <c r="C157" i="56"/>
  <c r="C168" i="56"/>
  <c r="C172" i="56"/>
  <c r="C173" i="56"/>
  <c r="D80" i="25"/>
  <c r="D78" i="25"/>
  <c r="D76" i="25"/>
  <c r="D74" i="25"/>
  <c r="D64" i="25"/>
  <c r="D56" i="25"/>
  <c r="D81" i="25"/>
  <c r="D79" i="25"/>
  <c r="D71" i="25"/>
  <c r="D61" i="25"/>
  <c r="D57" i="25"/>
  <c r="D54" i="25"/>
  <c r="C154" i="56"/>
  <c r="J152" i="56"/>
  <c r="J164" i="56"/>
  <c r="J176" i="56"/>
  <c r="J153" i="56"/>
  <c r="J165" i="56"/>
  <c r="J154" i="56"/>
  <c r="J166" i="56"/>
  <c r="J155" i="56"/>
  <c r="J167" i="56"/>
  <c r="J156" i="56"/>
  <c r="J168" i="56"/>
  <c r="J157" i="56"/>
  <c r="J169" i="56"/>
  <c r="J158" i="56"/>
  <c r="J170" i="56"/>
  <c r="J147" i="56"/>
  <c r="J159" i="56"/>
  <c r="J171" i="56"/>
  <c r="J148" i="56"/>
  <c r="J160" i="56"/>
  <c r="J172" i="56"/>
  <c r="J149" i="56"/>
  <c r="J161" i="56"/>
  <c r="J173" i="56"/>
  <c r="J150" i="56"/>
  <c r="J162" i="56"/>
  <c r="J174" i="56"/>
  <c r="J151" i="56"/>
  <c r="J163" i="56"/>
  <c r="J175" i="56"/>
  <c r="D83" i="25"/>
  <c r="C164" i="56"/>
  <c r="D69" i="25"/>
  <c r="C166" i="56"/>
  <c r="C155" i="56"/>
  <c r="D82" i="25"/>
  <c r="D63" i="25"/>
  <c r="C158" i="56"/>
  <c r="D66" i="25"/>
  <c r="D55" i="25"/>
  <c r="C147" i="56"/>
  <c r="D58" i="25"/>
  <c r="C149" i="56"/>
  <c r="D72" i="25"/>
  <c r="D77" i="25"/>
  <c r="C161" i="56"/>
  <c r="D70" i="25"/>
  <c r="D75" i="25"/>
  <c r="C159" i="56"/>
  <c r="C151" i="56"/>
  <c r="C165" i="56"/>
  <c r="C176" i="56"/>
  <c r="D68" i="25"/>
  <c r="D73" i="25"/>
  <c r="C171" i="56"/>
  <c r="C163" i="56"/>
  <c r="C169" i="56"/>
  <c r="D62" i="25"/>
  <c r="D67" i="25"/>
  <c r="C148" i="56"/>
  <c r="C174" i="56"/>
  <c r="C167" i="56"/>
  <c r="D60" i="25"/>
  <c r="D65" i="25"/>
  <c r="C152" i="56"/>
  <c r="C175" i="56"/>
  <c r="C150" i="56"/>
  <c r="K65" i="25"/>
  <c r="K77" i="25"/>
  <c r="K55" i="25"/>
  <c r="K67" i="25"/>
  <c r="K79" i="25"/>
  <c r="K56" i="25"/>
  <c r="K68" i="25"/>
  <c r="K80" i="25"/>
  <c r="K57" i="25"/>
  <c r="K69" i="25"/>
  <c r="K81" i="25"/>
  <c r="K58" i="25"/>
  <c r="K70" i="25"/>
  <c r="K82" i="25"/>
  <c r="K59" i="25"/>
  <c r="K71" i="25"/>
  <c r="K83" i="25"/>
  <c r="K60" i="25"/>
  <c r="K72" i="25"/>
  <c r="K61" i="25"/>
  <c r="K73" i="25"/>
  <c r="K62" i="25"/>
  <c r="K74" i="25"/>
  <c r="K63" i="25"/>
  <c r="K75" i="25"/>
  <c r="K64" i="25"/>
  <c r="K76" i="25"/>
  <c r="K54" i="25"/>
  <c r="K66" i="25"/>
  <c r="K78" i="25"/>
  <c r="B55" i="54"/>
  <c r="B124" i="56"/>
  <c r="B122" i="56"/>
  <c r="B116" i="56"/>
  <c r="B137" i="56"/>
  <c r="B133" i="56"/>
  <c r="B134" i="56"/>
  <c r="B125" i="56"/>
  <c r="B120" i="56"/>
  <c r="B123" i="56"/>
  <c r="B110" i="56"/>
  <c r="B132" i="56"/>
  <c r="B109" i="56"/>
  <c r="B114" i="56"/>
  <c r="B108" i="56"/>
  <c r="B129" i="56"/>
  <c r="B143" i="56"/>
  <c r="B141" i="56"/>
  <c r="B128" i="56"/>
  <c r="B138" i="56"/>
  <c r="B112" i="56"/>
  <c r="B121" i="56"/>
  <c r="B104" i="56"/>
  <c r="B76" i="54"/>
  <c r="G174" i="56"/>
  <c r="G170" i="56"/>
  <c r="G166" i="56"/>
  <c r="G162" i="56"/>
  <c r="G158" i="56"/>
  <c r="G154" i="56"/>
  <c r="G150" i="56"/>
  <c r="G148" i="56"/>
  <c r="G175" i="56"/>
  <c r="G171" i="56"/>
  <c r="G167" i="56"/>
  <c r="G163" i="56"/>
  <c r="G159" i="56"/>
  <c r="G155" i="56"/>
  <c r="G151" i="56"/>
  <c r="G147" i="56"/>
  <c r="G176" i="56"/>
  <c r="G172" i="56"/>
  <c r="G168" i="56"/>
  <c r="G160" i="56"/>
  <c r="G152" i="56"/>
  <c r="G173" i="56"/>
  <c r="G169" i="56"/>
  <c r="G165" i="56"/>
  <c r="G161" i="56"/>
  <c r="G157" i="56"/>
  <c r="G153" i="56"/>
  <c r="G149" i="56"/>
  <c r="G164" i="56"/>
  <c r="G156" i="56"/>
  <c r="I164" i="56"/>
  <c r="I156" i="56"/>
  <c r="I175" i="56"/>
  <c r="I171" i="56"/>
  <c r="I167" i="56"/>
  <c r="I163" i="56"/>
  <c r="I159" i="56"/>
  <c r="I155" i="56"/>
  <c r="I151" i="56"/>
  <c r="I147" i="56"/>
  <c r="I152" i="56"/>
  <c r="I148" i="56"/>
  <c r="I176" i="56"/>
  <c r="I172" i="56"/>
  <c r="I168" i="56"/>
  <c r="I160" i="56"/>
  <c r="I161" i="56"/>
  <c r="I153" i="56"/>
  <c r="I173" i="56"/>
  <c r="I165" i="56"/>
  <c r="I157" i="56"/>
  <c r="I169" i="56"/>
  <c r="I149" i="56"/>
  <c r="I174" i="56"/>
  <c r="I170" i="56"/>
  <c r="I166" i="56"/>
  <c r="I162" i="56"/>
  <c r="I158" i="56"/>
  <c r="I154" i="56"/>
  <c r="I150" i="56"/>
  <c r="F174" i="56"/>
  <c r="F170" i="56"/>
  <c r="F166" i="56"/>
  <c r="F162" i="56"/>
  <c r="F158" i="56"/>
  <c r="F154" i="56"/>
  <c r="F150" i="56"/>
  <c r="F163" i="56"/>
  <c r="F159" i="56"/>
  <c r="F168" i="56"/>
  <c r="F156" i="56"/>
  <c r="F164" i="56"/>
  <c r="F152" i="56"/>
  <c r="F175" i="56"/>
  <c r="F171" i="56"/>
  <c r="F167" i="56"/>
  <c r="F155" i="56"/>
  <c r="F151" i="56"/>
  <c r="F172" i="56"/>
  <c r="F148" i="56"/>
  <c r="F176" i="56"/>
  <c r="F160" i="56"/>
  <c r="F173" i="56"/>
  <c r="F169" i="56"/>
  <c r="F165" i="56"/>
  <c r="F161" i="56"/>
  <c r="F157" i="56"/>
  <c r="F153" i="56"/>
  <c r="F149" i="56"/>
  <c r="F147" i="56"/>
  <c r="L175" i="56"/>
  <c r="L171" i="56"/>
  <c r="L167" i="56"/>
  <c r="L163" i="56"/>
  <c r="L159" i="56"/>
  <c r="L155" i="56"/>
  <c r="L151" i="56"/>
  <c r="L147" i="56"/>
  <c r="L173" i="56"/>
  <c r="L150" i="56"/>
  <c r="L170" i="56"/>
  <c r="L158" i="56"/>
  <c r="L176" i="56"/>
  <c r="L172" i="56"/>
  <c r="L168" i="56"/>
  <c r="L164" i="56"/>
  <c r="L160" i="56"/>
  <c r="L156" i="56"/>
  <c r="L152" i="56"/>
  <c r="L148" i="56"/>
  <c r="L166" i="56"/>
  <c r="L162" i="56"/>
  <c r="L169" i="56"/>
  <c r="L165" i="56"/>
  <c r="L161" i="56"/>
  <c r="L157" i="56"/>
  <c r="L149" i="56"/>
  <c r="L174" i="56"/>
  <c r="L154" i="56"/>
  <c r="L153" i="56"/>
  <c r="E173" i="56"/>
  <c r="E169" i="56"/>
  <c r="E165" i="56"/>
  <c r="E161" i="56"/>
  <c r="E157" i="56"/>
  <c r="E153" i="56"/>
  <c r="E149" i="56"/>
  <c r="E151" i="56"/>
  <c r="E168" i="56"/>
  <c r="E156" i="56"/>
  <c r="E159" i="56"/>
  <c r="E148" i="56"/>
  <c r="E174" i="56"/>
  <c r="E170" i="56"/>
  <c r="E166" i="56"/>
  <c r="E162" i="56"/>
  <c r="E158" i="56"/>
  <c r="E154" i="56"/>
  <c r="E150" i="56"/>
  <c r="E175" i="56"/>
  <c r="E160" i="56"/>
  <c r="E172" i="56"/>
  <c r="E152" i="56"/>
  <c r="E167" i="56"/>
  <c r="E163" i="56"/>
  <c r="E155" i="56"/>
  <c r="E164" i="56"/>
  <c r="E171" i="56"/>
  <c r="E147" i="56"/>
  <c r="E176" i="56"/>
  <c r="K169" i="56"/>
  <c r="K157" i="56"/>
  <c r="K175" i="56"/>
  <c r="K171" i="56"/>
  <c r="K167" i="56"/>
  <c r="K163" i="56"/>
  <c r="K159" i="56"/>
  <c r="K155" i="56"/>
  <c r="K151" i="56"/>
  <c r="K147" i="56"/>
  <c r="K165" i="56"/>
  <c r="K176" i="56"/>
  <c r="K172" i="56"/>
  <c r="K168" i="56"/>
  <c r="K164" i="56"/>
  <c r="K160" i="56"/>
  <c r="K156" i="56"/>
  <c r="K152" i="56"/>
  <c r="K148" i="56"/>
  <c r="K161" i="56"/>
  <c r="K153" i="56"/>
  <c r="K174" i="56"/>
  <c r="K170" i="56"/>
  <c r="K166" i="56"/>
  <c r="K162" i="56"/>
  <c r="K158" i="56"/>
  <c r="K154" i="56"/>
  <c r="K150" i="56"/>
  <c r="K173" i="56"/>
  <c r="K149" i="56"/>
  <c r="H174" i="56"/>
  <c r="H170" i="56"/>
  <c r="H166" i="56"/>
  <c r="H162" i="56"/>
  <c r="H158" i="56"/>
  <c r="H154" i="56"/>
  <c r="H150" i="56"/>
  <c r="H173" i="56"/>
  <c r="H161" i="56"/>
  <c r="H172" i="56"/>
  <c r="H152" i="56"/>
  <c r="H175" i="56"/>
  <c r="H171" i="56"/>
  <c r="H167" i="56"/>
  <c r="H163" i="56"/>
  <c r="H159" i="56"/>
  <c r="H155" i="56"/>
  <c r="H151" i="56"/>
  <c r="H147" i="56"/>
  <c r="H156" i="56"/>
  <c r="H148" i="56"/>
  <c r="H149" i="56"/>
  <c r="H169" i="56"/>
  <c r="H157" i="56"/>
  <c r="H176" i="56"/>
  <c r="H168" i="56"/>
  <c r="H164" i="56"/>
  <c r="H160" i="56"/>
  <c r="H165" i="56"/>
  <c r="H153" i="56"/>
  <c r="E60" i="25"/>
  <c r="D163" i="56"/>
  <c r="D151" i="56"/>
  <c r="D173" i="56"/>
  <c r="D169" i="56"/>
  <c r="D165" i="56"/>
  <c r="D161" i="56"/>
  <c r="D157" i="56"/>
  <c r="D153" i="56"/>
  <c r="D149" i="56"/>
  <c r="D175" i="56"/>
  <c r="D159" i="56"/>
  <c r="D155" i="56"/>
  <c r="D174" i="56"/>
  <c r="D170" i="56"/>
  <c r="D166" i="56"/>
  <c r="D162" i="56"/>
  <c r="D158" i="56"/>
  <c r="D154" i="56"/>
  <c r="D150" i="56"/>
  <c r="D167" i="56"/>
  <c r="D147" i="56"/>
  <c r="D171" i="56"/>
  <c r="D176" i="56"/>
  <c r="D172" i="56"/>
  <c r="D168" i="56"/>
  <c r="D164" i="56"/>
  <c r="D160" i="56"/>
  <c r="D156" i="56"/>
  <c r="D152" i="56"/>
  <c r="D148" i="56"/>
  <c r="B75" i="54"/>
  <c r="B79" i="54"/>
  <c r="F56" i="25"/>
  <c r="F58" i="25"/>
  <c r="F60" i="25"/>
  <c r="F62" i="25"/>
  <c r="F64" i="25"/>
  <c r="F66" i="25"/>
  <c r="F68" i="25"/>
  <c r="F70" i="25"/>
  <c r="F72" i="25"/>
  <c r="F74" i="25"/>
  <c r="F76" i="25"/>
  <c r="F78" i="25"/>
  <c r="F80" i="25"/>
  <c r="F82" i="25"/>
  <c r="F55" i="25"/>
  <c r="F59" i="25"/>
  <c r="F61" i="25"/>
  <c r="F63" i="25"/>
  <c r="F65" i="25"/>
  <c r="F57" i="25"/>
  <c r="F67" i="25"/>
  <c r="F71" i="25"/>
  <c r="F73" i="25"/>
  <c r="F75" i="25"/>
  <c r="F81" i="25"/>
  <c r="F83" i="25"/>
  <c r="F54" i="25"/>
  <c r="F69" i="25"/>
  <c r="F77" i="25"/>
  <c r="F79" i="25"/>
  <c r="H63" i="25"/>
  <c r="H83" i="25"/>
  <c r="H54" i="25"/>
  <c r="H59" i="25"/>
  <c r="H65" i="25"/>
  <c r="H71" i="25"/>
  <c r="H73" i="25"/>
  <c r="H77" i="25"/>
  <c r="H81" i="25"/>
  <c r="H56" i="25"/>
  <c r="H58" i="25"/>
  <c r="H60" i="25"/>
  <c r="H62" i="25"/>
  <c r="H64" i="25"/>
  <c r="H66" i="25"/>
  <c r="H68" i="25"/>
  <c r="H70" i="25"/>
  <c r="H72" i="25"/>
  <c r="H74" i="25"/>
  <c r="H76" i="25"/>
  <c r="H78" i="25"/>
  <c r="H80" i="25"/>
  <c r="H82" i="25"/>
  <c r="H57" i="25"/>
  <c r="H67" i="25"/>
  <c r="H69" i="25"/>
  <c r="H75" i="25"/>
  <c r="H55" i="25"/>
  <c r="H61" i="25"/>
  <c r="H79" i="25"/>
  <c r="G54" i="25"/>
  <c r="G56" i="25"/>
  <c r="G58" i="25"/>
  <c r="G60" i="25"/>
  <c r="G62" i="25"/>
  <c r="G64" i="25"/>
  <c r="G66" i="25"/>
  <c r="G68" i="25"/>
  <c r="G70" i="25"/>
  <c r="G72" i="25"/>
  <c r="G74" i="25"/>
  <c r="G76" i="25"/>
  <c r="G78" i="25"/>
  <c r="G80" i="25"/>
  <c r="G82" i="25"/>
  <c r="G55" i="25"/>
  <c r="G57" i="25"/>
  <c r="G59" i="25"/>
  <c r="G61" i="25"/>
  <c r="G63" i="25"/>
  <c r="G65" i="25"/>
  <c r="G67" i="25"/>
  <c r="G69" i="25"/>
  <c r="G71" i="25"/>
  <c r="G73" i="25"/>
  <c r="G75" i="25"/>
  <c r="G77" i="25"/>
  <c r="G79" i="25"/>
  <c r="G81" i="25"/>
  <c r="G83" i="25"/>
  <c r="M56" i="25"/>
  <c r="M58" i="25"/>
  <c r="M60" i="25"/>
  <c r="M62" i="25"/>
  <c r="M64" i="25"/>
  <c r="M66" i="25"/>
  <c r="M68" i="25"/>
  <c r="M70" i="25"/>
  <c r="M72" i="25"/>
  <c r="M74" i="25"/>
  <c r="M76" i="25"/>
  <c r="M78" i="25"/>
  <c r="M80" i="25"/>
  <c r="M82" i="25"/>
  <c r="M57" i="25"/>
  <c r="M67" i="25"/>
  <c r="M69" i="25"/>
  <c r="M71" i="25"/>
  <c r="M75" i="25"/>
  <c r="M77" i="25"/>
  <c r="M81" i="25"/>
  <c r="M83" i="25"/>
  <c r="M55" i="25"/>
  <c r="M59" i="25"/>
  <c r="M61" i="25"/>
  <c r="M63" i="25"/>
  <c r="M65" i="25"/>
  <c r="M79" i="25"/>
  <c r="M73" i="25"/>
  <c r="M54" i="25"/>
  <c r="J55" i="25"/>
  <c r="J57" i="25"/>
  <c r="J59" i="25"/>
  <c r="J61" i="25"/>
  <c r="J63" i="25"/>
  <c r="J65" i="25"/>
  <c r="J67" i="25"/>
  <c r="J69" i="25"/>
  <c r="J71" i="25"/>
  <c r="J73" i="25"/>
  <c r="J75" i="25"/>
  <c r="J77" i="25"/>
  <c r="J79" i="25"/>
  <c r="J81" i="25"/>
  <c r="J83" i="25"/>
  <c r="J54" i="25"/>
  <c r="J56" i="25"/>
  <c r="J58" i="25"/>
  <c r="J60" i="25"/>
  <c r="J62" i="25"/>
  <c r="J64" i="25"/>
  <c r="J66" i="25"/>
  <c r="J68" i="25"/>
  <c r="J70" i="25"/>
  <c r="J72" i="25"/>
  <c r="J74" i="25"/>
  <c r="J76" i="25"/>
  <c r="J78" i="25"/>
  <c r="J80" i="25"/>
  <c r="J82" i="25"/>
  <c r="L70" i="25"/>
  <c r="L74" i="25"/>
  <c r="L56" i="25"/>
  <c r="L62" i="25"/>
  <c r="L68" i="25"/>
  <c r="L55" i="25"/>
  <c r="L57" i="25"/>
  <c r="L59" i="25"/>
  <c r="L61" i="25"/>
  <c r="L63" i="25"/>
  <c r="L65" i="25"/>
  <c r="L67" i="25"/>
  <c r="L69" i="25"/>
  <c r="L71" i="25"/>
  <c r="L73" i="25"/>
  <c r="L75" i="25"/>
  <c r="L77" i="25"/>
  <c r="L79" i="25"/>
  <c r="L81" i="25"/>
  <c r="L83" i="25"/>
  <c r="L60" i="25"/>
  <c r="L64" i="25"/>
  <c r="L72" i="25"/>
  <c r="L76" i="25"/>
  <c r="L78" i="25"/>
  <c r="L80" i="25"/>
  <c r="L54" i="25"/>
  <c r="L58" i="25"/>
  <c r="L66" i="25"/>
  <c r="L82" i="25"/>
  <c r="I55" i="25"/>
  <c r="I57" i="25"/>
  <c r="I59" i="25"/>
  <c r="I61" i="25"/>
  <c r="I63" i="25"/>
  <c r="I65" i="25"/>
  <c r="I67" i="25"/>
  <c r="I69" i="25"/>
  <c r="I71" i="25"/>
  <c r="I73" i="25"/>
  <c r="I75" i="25"/>
  <c r="I77" i="25"/>
  <c r="I79" i="25"/>
  <c r="I81" i="25"/>
  <c r="I83" i="25"/>
  <c r="I74" i="25"/>
  <c r="I68" i="25"/>
  <c r="I76" i="25"/>
  <c r="I78" i="25"/>
  <c r="I54" i="25"/>
  <c r="I56" i="25"/>
  <c r="I58" i="25"/>
  <c r="I60" i="25"/>
  <c r="I62" i="25"/>
  <c r="I64" i="25"/>
  <c r="I66" i="25"/>
  <c r="I70" i="25"/>
  <c r="I72" i="25"/>
  <c r="I80" i="25"/>
  <c r="I82" i="25"/>
  <c r="E56" i="25"/>
  <c r="E58" i="25"/>
  <c r="E66" i="25"/>
  <c r="E68" i="25"/>
  <c r="E78" i="25"/>
  <c r="E76" i="25"/>
  <c r="E80" i="25"/>
  <c r="E55" i="25"/>
  <c r="E57" i="25"/>
  <c r="E59" i="25"/>
  <c r="E61" i="25"/>
  <c r="E63" i="25"/>
  <c r="E65" i="25"/>
  <c r="E67" i="25"/>
  <c r="E69" i="25"/>
  <c r="E71" i="25"/>
  <c r="E73" i="25"/>
  <c r="E75" i="25"/>
  <c r="E77" i="25"/>
  <c r="E79" i="25"/>
  <c r="E81" i="25"/>
  <c r="E83" i="25"/>
  <c r="E62" i="25"/>
  <c r="E82" i="25"/>
  <c r="E54" i="25"/>
  <c r="E64" i="25"/>
  <c r="E70" i="25"/>
  <c r="E72" i="25"/>
  <c r="E74" i="25"/>
  <c r="C51" i="25"/>
  <c r="C109" i="25" s="1"/>
  <c r="B88" i="54" s="1"/>
  <c r="B90" i="54" s="1"/>
  <c r="J75" i="54" l="1" a="1"/>
  <c r="J75" i="54" s="1"/>
  <c r="E75" i="54" a="1"/>
  <c r="E75" i="54" s="1"/>
  <c r="H75" i="54" a="1"/>
  <c r="H75" i="54" s="1"/>
  <c r="C75" i="54" a="1"/>
  <c r="C75" i="54" s="1"/>
  <c r="K75" i="54" a="1"/>
  <c r="K75" i="54" s="1"/>
  <c r="D75" i="54" a="1"/>
  <c r="D75" i="54" s="1"/>
  <c r="G75" i="54" a="1"/>
  <c r="G75" i="54" s="1"/>
  <c r="I75" i="54" a="1"/>
  <c r="I75" i="54" s="1"/>
  <c r="F75" i="54" a="1"/>
  <c r="F75" i="54" s="1"/>
  <c r="L75" i="54" a="1"/>
  <c r="L75" i="54" s="1"/>
  <c r="J198" i="56"/>
  <c r="C198" i="56"/>
  <c r="C199" i="56" s="1"/>
  <c r="D84" i="25"/>
  <c r="D107" i="25" s="1"/>
  <c r="K84" i="25"/>
  <c r="K107" i="25" s="1"/>
  <c r="K109" i="25" s="1"/>
  <c r="B144" i="56"/>
  <c r="H198" i="56"/>
  <c r="F198" i="56"/>
  <c r="E198" i="56"/>
  <c r="D198" i="56"/>
  <c r="K198" i="56"/>
  <c r="I198" i="56"/>
  <c r="G198" i="56"/>
  <c r="L198" i="56"/>
  <c r="D71" i="54"/>
  <c r="G71" i="54"/>
  <c r="E71" i="54"/>
  <c r="N73" i="25"/>
  <c r="N78" i="25"/>
  <c r="N67" i="25"/>
  <c r="N55" i="25"/>
  <c r="N58" i="25"/>
  <c r="N60" i="25"/>
  <c r="N82" i="25"/>
  <c r="N56" i="25"/>
  <c r="N62" i="25"/>
  <c r="N61" i="25"/>
  <c r="N65" i="25"/>
  <c r="N77" i="25"/>
  <c r="N76" i="25"/>
  <c r="N75" i="25"/>
  <c r="N64" i="25"/>
  <c r="N80" i="25"/>
  <c r="N74" i="25"/>
  <c r="N79" i="25"/>
  <c r="N81" i="25"/>
  <c r="N72" i="25"/>
  <c r="N71" i="25"/>
  <c r="N68" i="25"/>
  <c r="N63" i="25"/>
  <c r="N83" i="25"/>
  <c r="N59" i="25"/>
  <c r="N70" i="25"/>
  <c r="N69" i="25"/>
  <c r="N57" i="25"/>
  <c r="N66" i="25"/>
  <c r="L84" i="25"/>
  <c r="E84" i="25"/>
  <c r="I84" i="25"/>
  <c r="M84" i="25"/>
  <c r="G84" i="25"/>
  <c r="F84" i="25"/>
  <c r="J84" i="25"/>
  <c r="H84" i="25"/>
  <c r="F71" i="54"/>
  <c r="H71" i="54"/>
  <c r="I71" i="54"/>
  <c r="N51" i="25"/>
  <c r="K110" i="25" l="1"/>
  <c r="J88" i="54"/>
  <c r="B199" i="56"/>
  <c r="B201" i="56"/>
  <c r="C201" i="56"/>
  <c r="J199" i="56"/>
  <c r="J201" i="56"/>
  <c r="L199" i="56"/>
  <c r="L201" i="56"/>
  <c r="I199" i="56"/>
  <c r="I201" i="56"/>
  <c r="K199" i="56"/>
  <c r="K201" i="56"/>
  <c r="D199" i="56"/>
  <c r="D201" i="56"/>
  <c r="E199" i="56"/>
  <c r="E201" i="56"/>
  <c r="F199" i="56"/>
  <c r="F201" i="56"/>
  <c r="G199" i="56"/>
  <c r="G201" i="56"/>
  <c r="H199" i="56"/>
  <c r="H201" i="56"/>
  <c r="B202" i="56" l="1"/>
  <c r="J202" i="56"/>
  <c r="D202" i="56"/>
  <c r="E202" i="56"/>
  <c r="K202" i="56"/>
  <c r="H202" i="56"/>
  <c r="I202" i="56"/>
  <c r="G202" i="56"/>
  <c r="L202" i="56"/>
  <c r="F202" i="56"/>
  <c r="C202" i="56"/>
  <c r="L107" i="25"/>
  <c r="L109" i="25" s="1"/>
  <c r="K88" i="54" s="1"/>
  <c r="F109" i="25" l="1"/>
  <c r="E88" i="54" s="1"/>
  <c r="I107" i="25"/>
  <c r="I109" i="25" s="1"/>
  <c r="H88" i="54" s="1"/>
  <c r="M107" i="25"/>
  <c r="M109" i="25" s="1"/>
  <c r="L88" i="54" s="1"/>
  <c r="E107" i="25"/>
  <c r="G107" i="25"/>
  <c r="G109" i="25" s="1"/>
  <c r="F88" i="54" s="1"/>
  <c r="H107" i="25"/>
  <c r="H109" i="25" s="1"/>
  <c r="G88" i="54" s="1"/>
  <c r="J107" i="25"/>
  <c r="J109" i="25" s="1"/>
  <c r="I88" i="54" s="1"/>
  <c r="N54" i="25"/>
  <c r="N84" i="25" s="1"/>
  <c r="E109" i="25" l="1"/>
  <c r="D88" i="54" s="1"/>
  <c r="D109" i="25"/>
  <c r="C88" i="54" s="1"/>
  <c r="C90" i="54" s="1"/>
  <c r="K71" i="54"/>
  <c r="N107" i="25"/>
  <c r="J110" i="25"/>
  <c r="H110" i="25"/>
  <c r="C110" i="25"/>
  <c r="L110" i="25"/>
  <c r="L71" i="54" l="1"/>
  <c r="F110" i="25"/>
  <c r="E110" i="25"/>
  <c r="M110" i="25"/>
  <c r="G110" i="25"/>
  <c r="D110" i="25"/>
  <c r="I110" i="25"/>
  <c r="N109" i="25" l="1"/>
  <c r="N110" i="25" s="1"/>
  <c r="B27" i="54" l="1"/>
  <c r="B62" i="54" s="1"/>
  <c r="B24" i="54" l="1"/>
  <c r="B91" i="54" l="1"/>
  <c r="C91" i="54" l="1"/>
  <c r="D90" i="54" l="1"/>
  <c r="D91" i="54" s="1"/>
  <c r="E90" i="54" l="1"/>
  <c r="E91" i="54" s="1"/>
  <c r="F90" i="54" l="1"/>
  <c r="F91" i="54" l="1"/>
  <c r="G90" i="54" l="1"/>
  <c r="G91" i="54" l="1"/>
  <c r="H90" i="54" l="1"/>
  <c r="H91" i="54" l="1"/>
  <c r="I90" i="54" l="1"/>
  <c r="I91" i="54" l="1"/>
  <c r="J91" i="54" l="1"/>
  <c r="K90" i="54" l="1"/>
  <c r="K91" i="54" l="1"/>
  <c r="L90" i="54" l="1"/>
  <c r="L91" i="5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<sst xmlns="http://schemas.openxmlformats.org/spreadsheetml/2006/main" count="434" uniqueCount="243">
  <si>
    <t>Total</t>
  </si>
  <si>
    <t>Fundraising</t>
  </si>
  <si>
    <t>M&amp;G</t>
  </si>
  <si>
    <t>TOTAL SALARIES</t>
  </si>
  <si>
    <t>FTE</t>
  </si>
  <si>
    <t>Salary</t>
  </si>
  <si>
    <t>Program 1</t>
  </si>
  <si>
    <t>Program 2</t>
  </si>
  <si>
    <t>Program 3</t>
  </si>
  <si>
    <t>Program 4</t>
  </si>
  <si>
    <t>Program 5</t>
  </si>
  <si>
    <t>Program 6</t>
  </si>
  <si>
    <t>Program 7</t>
  </si>
  <si>
    <t># of Full Time Equivalents (FTEs)</t>
  </si>
  <si>
    <t>Full Time</t>
  </si>
  <si>
    <t>Part Time</t>
  </si>
  <si>
    <t>Salaries</t>
  </si>
  <si>
    <t>Total Budget by Program/Function</t>
  </si>
  <si>
    <t>Position or Expense Category</t>
  </si>
  <si>
    <t>% of full time</t>
  </si>
  <si>
    <t>Percentage of Total Expenses</t>
  </si>
  <si>
    <t>Part-Time</t>
  </si>
  <si>
    <t>Mandatory Categories</t>
  </si>
  <si>
    <t>Workers Compensation</t>
  </si>
  <si>
    <t>Disability</t>
  </si>
  <si>
    <t>State Unemployment Insurance</t>
  </si>
  <si>
    <t>Other mandatory benefits</t>
  </si>
  <si>
    <t>FICA</t>
  </si>
  <si>
    <t>Other Benefits</t>
  </si>
  <si>
    <t>Medical Insurance</t>
  </si>
  <si>
    <t>Dental Insurance</t>
  </si>
  <si>
    <t>Life Insurance</t>
  </si>
  <si>
    <t>Retirement Plan Contributions</t>
  </si>
  <si>
    <t>Other</t>
  </si>
  <si>
    <t>Effective Fringe Rate:</t>
  </si>
  <si>
    <t>Full-Time</t>
  </si>
  <si>
    <t>% of all FTEs</t>
  </si>
  <si>
    <t>Base Salary or Line Budget</t>
  </si>
  <si>
    <t>INPUTS</t>
  </si>
  <si>
    <t>Program Names</t>
  </si>
  <si>
    <t>Enter the name (or abbreviation) of each program in the header columns labeled Program 1, Program 2, etc. (Note that you can use the "+" button in the top margin to expand the sheet to up to seven programs, plus Management and General ("M&amp;G") and Fundraising.)</t>
  </si>
  <si>
    <t>Enter the position title for each part-time position. (Use the "+" buttons in the left-hand margin to add up to 30 part-time positions.)</t>
  </si>
  <si>
    <t>Enter the position title for each full-time position. (Use the "+" buttons in the left-hand margin to add up to 50 full-time positions.)</t>
  </si>
  <si>
    <t># of Full-Time Equivalents (FTEs)</t>
  </si>
  <si>
    <t>OUTPUTS</t>
  </si>
  <si>
    <t>Effective Fringe Rates</t>
  </si>
  <si>
    <t>Full-Time Positions</t>
  </si>
  <si>
    <t>Full-Time Position Time Allocations</t>
  </si>
  <si>
    <t>Part-Time Positions</t>
  </si>
  <si>
    <t>Part-Time Position Percentages</t>
  </si>
  <si>
    <t>Part-Time Position Time Allocations</t>
  </si>
  <si>
    <t>Shared Expenses (allocated by FTE)</t>
  </si>
  <si>
    <t>Shared Expenses (allocated by other method)</t>
  </si>
  <si>
    <t>Shared Expenses 
(allocated by FTE)</t>
  </si>
  <si>
    <t>Shared Expenses 
(allocated by other method)</t>
  </si>
  <si>
    <t>Shared Expenses
(allocated by FTE) 
Line Item Budgets</t>
  </si>
  <si>
    <t>Shared Expenses 
(allocated by other method)
Line Item Budgets</t>
  </si>
  <si>
    <t>Enter the line item budget for each shared expense you wish to allocate by a method other than FTE in the corresponding Column C.</t>
  </si>
  <si>
    <t>Shared Expenses 
(allocated by other method)
Line Item Allocations</t>
  </si>
  <si>
    <t>Specific Expenses</t>
  </si>
  <si>
    <t xml:space="preserve">Total </t>
  </si>
  <si>
    <t>REVENUES</t>
  </si>
  <si>
    <t>Contributions &amp; Support</t>
  </si>
  <si>
    <t>Foundations</t>
  </si>
  <si>
    <t>Corporations</t>
  </si>
  <si>
    <t>Individual contributions</t>
  </si>
  <si>
    <t>Board members</t>
  </si>
  <si>
    <t>Annual appeal</t>
  </si>
  <si>
    <t>[Additional line item]</t>
  </si>
  <si>
    <t>Investment income</t>
  </si>
  <si>
    <t>Special events</t>
  </si>
  <si>
    <t>Miscellaneous</t>
  </si>
  <si>
    <t>[additional line item]</t>
  </si>
  <si>
    <t>Total Revenue by Program/Function</t>
  </si>
  <si>
    <t>EXPENSES</t>
  </si>
  <si>
    <t>Fringe</t>
  </si>
  <si>
    <t>Total Personnel</t>
  </si>
  <si>
    <t>Total Expenses by Program/Function</t>
  </si>
  <si>
    <t>Revenues Less Expenses</t>
  </si>
  <si>
    <t>Income by Program</t>
  </si>
  <si>
    <t>Expenses</t>
  </si>
  <si>
    <t>Shows expenses by category and in total as calculated in prior worksheets.</t>
  </si>
  <si>
    <t>Revenue Less Expenses</t>
  </si>
  <si>
    <t>Shows the total expense budget in dollars for the organization as a whole and for each program / function.</t>
  </si>
  <si>
    <t>Shows the percentage share of the organization's total expense budget represented by each program / function.</t>
  </si>
  <si>
    <t>Shows the net income or "bottom line" for the organization as a whole and for each program / function.</t>
  </si>
  <si>
    <t>Shows the total amount of income restricted to, dedicated to or earned by each program / function.</t>
  </si>
  <si>
    <t xml:space="preserve">Shows the total number of full-time equivalents (FTEs) in each of the organization's programs / functions. </t>
  </si>
  <si>
    <t>Shows the percentage share of the organization's total FTEs represented by each program / function.</t>
  </si>
  <si>
    <t>Satisfaction of Prior Year Restrictions</t>
  </si>
  <si>
    <t>Position</t>
  </si>
  <si>
    <t>Notes</t>
  </si>
  <si>
    <t>New FY Base Salary</t>
  </si>
  <si>
    <t>Fiscal Year</t>
  </si>
  <si>
    <t>Additional $ Increase</t>
  </si>
  <si>
    <t>Expense Category</t>
  </si>
  <si>
    <t>Total Amount</t>
  </si>
  <si>
    <t>Non-Personnel Expenses</t>
  </si>
  <si>
    <t>Summary</t>
  </si>
  <si>
    <t>Total Non-Personnel Expenses</t>
  </si>
  <si>
    <t xml:space="preserve">   Other/general</t>
  </si>
  <si>
    <t>Major Donors</t>
  </si>
  <si>
    <t>Depreciation</t>
  </si>
  <si>
    <t># of months to be employed</t>
  </si>
  <si>
    <t>For each revenue source highlighted in yellow, enter the amount of income restricted to, dedicated to, or earned by each program / function in the corresponding column. The total amount attributable to that program will calculate automatically in Column B.</t>
  </si>
  <si>
    <t># of Months to be Employed</t>
  </si>
  <si>
    <t>Enter any additional raise amount expected for the fiscal year.</t>
  </si>
  <si>
    <t>Shows the salary (including raises, but not including fringe benefits) for each position in the corresponding cell in Column A.</t>
  </si>
  <si>
    <t>Earned Revenue</t>
  </si>
  <si>
    <t>Government Grants/Contracts</t>
  </si>
  <si>
    <t>Other Revenue</t>
  </si>
  <si>
    <t>Total Shared Expenses</t>
  </si>
  <si>
    <t>Worksheet: Specific &amp; Shared Expenses</t>
  </si>
  <si>
    <t>Worksheet: Personnel</t>
  </si>
  <si>
    <t>Summary: Annual Budget</t>
  </si>
  <si>
    <t>1. PERSONNEL TAB</t>
  </si>
  <si>
    <t>2. NON-PERSONNEL EXPENSES TAB</t>
  </si>
  <si>
    <t>Revenue/Expense</t>
  </si>
  <si>
    <t xml:space="preserve">Enter data into highlighted cells </t>
  </si>
  <si>
    <t>Nonprofit Budget Template: Instructions</t>
  </si>
  <si>
    <t>PERSONNEL</t>
  </si>
  <si>
    <t>Enter Fringe Rate for FT Staff Here:</t>
  </si>
  <si>
    <t>Total Full Time Fringe</t>
  </si>
  <si>
    <t>%</t>
  </si>
  <si>
    <t>Enter Fringe Rate for PT Staff Here:</t>
  </si>
  <si>
    <t>Total Part Time Fringe</t>
  </si>
  <si>
    <t>TOTAL FRINGE</t>
  </si>
  <si>
    <t>TOTAL PERSONNEL COSTS</t>
  </si>
  <si>
    <t>Total Full Time Salaries</t>
  </si>
  <si>
    <t>Total Part Time Salaries</t>
  </si>
  <si>
    <r>
      <t>Enter the base salary (</t>
    </r>
    <r>
      <rPr>
        <b/>
        <sz val="10"/>
        <rFont val="Trebuchet MS"/>
        <family val="2"/>
      </rPr>
      <t>not including fringe benefits</t>
    </r>
    <r>
      <rPr>
        <sz val="10"/>
        <rFont val="Trebuchet MS"/>
        <family val="2"/>
      </rPr>
      <t>) for each full-time position before the first day of the fiscal year.</t>
    </r>
  </si>
  <si>
    <t>Enter Data ONLY in yellow cells. The rest are calculated for you.</t>
  </si>
  <si>
    <t>Gray Cells are auto-calculated. Do not enter data in these cells.</t>
  </si>
  <si>
    <t>Category</t>
  </si>
  <si>
    <t>Instructions</t>
  </si>
  <si>
    <t xml:space="preserve">Note on cell protection: </t>
  </si>
  <si>
    <t>The formula (gray) cells in these worksheets are protected to prevent accidental modification that could impair the functionality of the worksheets. For an expert user wishing to override these protections in order to modify formulas or the structure of the template, the process is outlined below. Please be aware that such modifications may lead to errors or inaccuracies if not done appropriately and checked carefully.
To remove cell protections:
(1) Click on the cell or cells that you wish to unlock
(2) Under the “Data” menu, select “Data Validation”
(3) A dialog box will open—click “Clear All” at the bottom of that box (if you wish to unlock all of the cells on that worksheet, also check the box that says “Apply these changes to all other cells with the same settings”)</t>
  </si>
  <si>
    <t>Enter data into highlighted cells</t>
  </si>
  <si>
    <t xml:space="preserve">These worksheets will help you understand and build your organization’s budget according to its spending on programs and functions. The instructions below explain, step-by-step, how to use the template. </t>
  </si>
  <si>
    <t>[Foundation grant]</t>
  </si>
  <si>
    <t>[Corporate contribution]</t>
  </si>
  <si>
    <t>[Item]</t>
  </si>
  <si>
    <t>[grant/contract]</t>
  </si>
  <si>
    <t>Column A, 
Rows 11 - 60</t>
  </si>
  <si>
    <t>Column B, 
Rows 11 - 60</t>
  </si>
  <si>
    <t>Column C, 
Rows 11 - 60</t>
  </si>
  <si>
    <t>Column D, 
Rows 11 - 60</t>
  </si>
  <si>
    <t>Column A, 
Rows 68 - 97</t>
  </si>
  <si>
    <t>Column E, 
Rows 68 - 97</t>
  </si>
  <si>
    <t>Cells B9 
and B66</t>
  </si>
  <si>
    <t>Total Specific OTPS</t>
  </si>
  <si>
    <t>Specific Expenses 
Line Item Budgets</t>
  </si>
  <si>
    <t>Enter the dollar amount budgeted to each program / function for each Specific OTPS line item into the corresponding column for that program / function.</t>
  </si>
  <si>
    <t>This cell will calculate automatically based on the Specific OTPS expense budgets by program / function entered in the corresponding columns D through L.</t>
  </si>
  <si>
    <t>[earned revenue]</t>
  </si>
  <si>
    <t>Red text denotes additional instructions for individual tabs.</t>
  </si>
  <si>
    <t>Personnel</t>
  </si>
  <si>
    <t>Total Full Time Salaries/Wages</t>
  </si>
  <si>
    <t>TOTAL SALARIES/WAGES</t>
  </si>
  <si>
    <t>Non-Personnel / OTPS</t>
  </si>
  <si>
    <t>Total Specific Expenses</t>
  </si>
  <si>
    <t>Total Non-Personnel / OTPS Costs</t>
  </si>
  <si>
    <t>Column A,
Rows 10 - 50</t>
  </si>
  <si>
    <t>Column A,
Rows 54 - 83</t>
  </si>
  <si>
    <t>Column C,
Rows 54 - 83</t>
  </si>
  <si>
    <t>Column C,
Rows 10 - 50</t>
  </si>
  <si>
    <r>
      <t xml:space="preserve">Revenue listed on this page should be </t>
    </r>
    <r>
      <rPr>
        <b/>
        <i/>
        <sz val="10"/>
        <color rgb="FFFF0000"/>
        <rFont val="Trebuchet MS"/>
        <family val="2"/>
      </rPr>
      <t>unrestricted</t>
    </r>
    <r>
      <rPr>
        <b/>
        <sz val="10"/>
        <color rgb="FFFF0000"/>
        <rFont val="Trebuchet MS"/>
        <family val="2"/>
      </rPr>
      <t xml:space="preserve"> within the current fiscal year.</t>
    </r>
  </si>
  <si>
    <t>[Enter Summary category]</t>
  </si>
  <si>
    <t>[select]</t>
  </si>
  <si>
    <t>Worksheet: Organization Expense Budget</t>
  </si>
  <si>
    <t>Column C, 
Rows 86 - 105</t>
  </si>
  <si>
    <t>Column A, 
Rows 86 - 105</t>
  </si>
  <si>
    <t>Columns C-M,
Row 109</t>
  </si>
  <si>
    <t>Columns C-M,
Row 110</t>
  </si>
  <si>
    <r>
      <rPr>
        <b/>
        <sz val="14"/>
        <rFont val="Trebuchet MS"/>
        <family val="2"/>
      </rPr>
      <t xml:space="preserve"> +</t>
    </r>
    <r>
      <rPr>
        <b/>
        <sz val="11"/>
        <rFont val="Trebuchet MS"/>
        <family val="2"/>
      </rPr>
      <t xml:space="preserve"> If you need additional rows, click on the + buttons located to the far left of each tab</t>
    </r>
  </si>
  <si>
    <t>3. DETAILED EXPENSE BUDGET TAB</t>
  </si>
  <si>
    <t>FICA will calculate automatically based on the statutory employer's share of 7.65% of salaries.</t>
  </si>
  <si>
    <t>Program 8</t>
  </si>
  <si>
    <t xml:space="preserve">These percentages are for your information. They do not link to the fringe rates in cells B9 or B66. </t>
  </si>
  <si>
    <t>These calculations assume that part-time employees are eligible for only those benefits included in the "Mandatory Categories."</t>
  </si>
  <si>
    <t xml:space="preserve">When all expenses are entered, the effective fringe rate for each employment category will be returned in cells D128 and D129. </t>
  </si>
  <si>
    <t>Full Time Salaries</t>
  </si>
  <si>
    <t>Part Time Salaries</t>
  </si>
  <si>
    <t>Enter the employer paid portion of retirement plan contributions.</t>
  </si>
  <si>
    <t xml:space="preserve">Note:  Use the + buttons on the left side to access additional rows. Adding or deleting rows will impact the "Detailed Expense Budget" Tab. </t>
  </si>
  <si>
    <t>Columns D-M,
Rows 86 - 105</t>
  </si>
  <si>
    <t>Columns D-M,
Rows 10 - 50</t>
  </si>
  <si>
    <t>Columns G-P,
Rows 11 - 60</t>
  </si>
  <si>
    <t>Columns G-P, 
Rows 68 - 97</t>
  </si>
  <si>
    <t>Enter the effective fringe rates (as a percentage) for full and part-time employees. (Note, if you are unsure of your organization's effective fringe rates, go to the Fringe Calculation section in Row 110 and follow the instructions there.)</t>
  </si>
  <si>
    <t>REVENUE &amp; SUMMARY TAB</t>
  </si>
  <si>
    <t>Columns C-J,
Row 5</t>
  </si>
  <si>
    <t>Columns C - L, 
Rows 9 - 61</t>
  </si>
  <si>
    <t>Columns C - L,
Row 62</t>
  </si>
  <si>
    <t>Column A,
Rows 75 - 86</t>
  </si>
  <si>
    <t>Columns B - L,
Rows 64 - 71</t>
  </si>
  <si>
    <t>Columns B - K,
Row 91</t>
  </si>
  <si>
    <t>Column B, 
Rows 68 - 97</t>
  </si>
  <si>
    <t>Enter the base salary (not including fringe benefits) for each part-time position before the first day of the fiscal year.</t>
  </si>
  <si>
    <t>Column F, 
Rows 11 - 97</t>
  </si>
  <si>
    <t>Columns G-P,
Row 106</t>
  </si>
  <si>
    <t>Columns G-P,
Row 107</t>
  </si>
  <si>
    <t>Enter the name or category of each OTPS (other than personnel service, or non-salary related) expense in the organization's budget that is budgeted Specifically to one or more programs or functions. Items in this section should be natural expense categories (e.g. supplies, travel, professional fees). (Use the "+" buttons in the left-hand margin to add up to 40 Specific OTPS line items.)</t>
  </si>
  <si>
    <t>Enter the name or category of each OTPS expense in the organization's budget that cannot be attributed Specifically to one or more programs / functions but is rather shared by all programs and functions in general. Items in this section should be natural expense categories (e.g. supplies, travel, professional fees). Typical Shared OTPS expenses include office supplies, telephone, information technology, etc. (Use the "+" buttons in the left-hand margin to add up to 30 Shared OTPS line items.) All line items entered in this section will be allocated on the basis of percentage of full-time equivalent (FTE) personnel in each program / function. For alternative methods of allocating shared costs, use the following section.</t>
  </si>
  <si>
    <t>Enter the line item budget for each OTPS Shared expense in the corresponding cell in Column C. (Note, all line items entered in this section will be allocated on the basis of percentage of full-time equivalent (FTE) personnel in each program / function. For alternative methods of allocating shared costs, use the following section.</t>
  </si>
  <si>
    <r>
      <t xml:space="preserve">Enter the name or category of any Shared OTPS expense that you wish to allocate by a method </t>
    </r>
    <r>
      <rPr>
        <i/>
        <sz val="10"/>
        <rFont val="Trebuchet MS"/>
        <family val="2"/>
      </rPr>
      <t xml:space="preserve">other than </t>
    </r>
    <r>
      <rPr>
        <sz val="10"/>
        <rFont val="Trebuchet MS"/>
        <family val="2"/>
      </rPr>
      <t>FTE percentages. For example, you may wish to allocate rent/occupancy expenses based on the percentage of facilities square footage occupied by each program / function.</t>
    </r>
  </si>
  <si>
    <t>Based on the allocation methodology you are using for the items in this section, enter the percentage of each line item attributable to each program / function into the corresponding column for that program / function. Ensure that each item's allocation totals 100% in the "Total" column (Column N).</t>
  </si>
  <si>
    <t>Cell/Column/Row</t>
  </si>
  <si>
    <t xml:space="preserve">Enter the full fiscal year expense for each benefit category in the yellow highlighted cells. </t>
  </si>
  <si>
    <t>Enter the employer paid portion of medical insurance.</t>
  </si>
  <si>
    <t>Enter the employer paid portion of dental insurance.</t>
  </si>
  <si>
    <t>Enter the employer paid portion of life insurance.</t>
  </si>
  <si>
    <t>TIP: It can be helpful to review historical data, discuss with your insurance provider and incorporate planned adjustments to inform your projection.</t>
  </si>
  <si>
    <t>Other benefits may include vision insurance, commuter benefits, childcare benefits, etc.</t>
  </si>
  <si>
    <r>
      <t xml:space="preserve">Enter up to 12 summary categories of non-personnel expenses you would like to see on this summary page.  All expenses should fit into one of the ten categories you choose. </t>
    </r>
    <r>
      <rPr>
        <b/>
        <sz val="10"/>
        <rFont val="Trebuchet MS"/>
        <family val="2"/>
      </rPr>
      <t xml:space="preserve"> Staff expenses should not be included here. </t>
    </r>
    <r>
      <rPr>
        <sz val="10"/>
        <rFont val="Trebuchet MS"/>
        <family val="2"/>
      </rPr>
      <t xml:space="preserve"> </t>
    </r>
  </si>
  <si>
    <t>Select the relevant summary category in column B (refer to the Revenue &amp; Summary Tab to adjust summary categories)</t>
  </si>
  <si>
    <t>Enter the number of months that the position will be filled. This number may be less than 12 if new hires will start at various points of the year, if there are planned leaves of absences for staff, etc.</t>
  </si>
  <si>
    <r>
      <t xml:space="preserve">Translate the amount of time each employee spends working in each program / function into a percentage of his or her total time and enter those percentages into the corresponding column for each program and for Management and General ("M&amp;G") and Fundraising functions. </t>
    </r>
    <r>
      <rPr>
        <b/>
        <sz val="10"/>
        <rFont val="Trebuchet MS"/>
        <family val="2"/>
      </rPr>
      <t>Ensure that each position's time allocation totals 100% in the "% of Full Time" and "Total" columns</t>
    </r>
    <r>
      <rPr>
        <sz val="10"/>
        <rFont val="Trebuchet MS"/>
        <family val="2"/>
      </rPr>
      <t xml:space="preserve"> (Columns E &amp; Q).</t>
    </r>
  </si>
  <si>
    <r>
      <t xml:space="preserve">Translate the amount of time each employee spends working in each program or function into a percentage of his or her total time and enter those percentages into the corresponding column for each program and for Management and General ("M&amp;G") and Fundraising functions. </t>
    </r>
    <r>
      <rPr>
        <b/>
        <sz val="10"/>
        <rFont val="Trebuchet MS"/>
        <family val="2"/>
      </rPr>
      <t>Ensure that each position's time allocation totals 100% in the "Total" column</t>
    </r>
    <r>
      <rPr>
        <sz val="10"/>
        <rFont val="Trebuchet MS"/>
        <family val="2"/>
      </rPr>
      <t xml:space="preserve"> (Column Q).</t>
    </r>
  </si>
  <si>
    <t>Optional Fringe Benefits Rate Calculation</t>
  </si>
  <si>
    <t>Foundation A</t>
  </si>
  <si>
    <t>Foundation B</t>
  </si>
  <si>
    <t>Foundation C</t>
  </si>
  <si>
    <t>Note:  Use the + buttons on the left side to access additional rows. Inserting or deleting rows will impact the "Revenue &amp; Summary" Tab and the "Detailed Expense Budget" Tab.</t>
  </si>
  <si>
    <t xml:space="preserve">Note: #REF errors may result from the addition or deletion of rows on Tabs 1 &amp; 2.  </t>
  </si>
  <si>
    <t>NON PERSONNEL EXPENSES</t>
  </si>
  <si>
    <t xml:space="preserve">Total Shared OTPS (allocated by FTE) </t>
  </si>
  <si>
    <t xml:space="preserve">Total Shared OTPS (allocated by other method) </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</si>
  <si>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</si>
  <si>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 BDO LLC, 2024. All rights reserved.</t>
  </si>
  <si>
    <t>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t>
  </si>
  <si>
    <t>Annual Salary</t>
  </si>
  <si>
    <t>Part-time Months/Year</t>
  </si>
  <si>
    <t>Enter the total number of months each part-time employee will work in column D: for example, if the employee starts in the middle of June and ends in August enter 2.5.</t>
  </si>
  <si>
    <t>Column D, Rows 68 - 97</t>
  </si>
  <si>
    <t>Full Time (Eligible for Benefits)</t>
  </si>
  <si>
    <t>Part Time or Temporary (Ineligible for Benefits)</t>
  </si>
  <si>
    <t>Enter the percentage of "full-time" that each part-time employee works DURING THE MONTHS THEY ARE EMPLOYED in column E: for example, 20% for a one-day per week position, 50% for a half-time position. You can also calculate this percentage by entering the total number of work hours expected divided by 2080 hours (2080 hours reflects a working year of 40 hours/week X 52 weeks in a year).</t>
  </si>
  <si>
    <t xml:space="preserve">Total Non-Personnel Expenses </t>
  </si>
  <si>
    <t>Non-Personnel Expense Summary Categories</t>
  </si>
  <si>
    <t>This tab provides a full and detailed expense budget for the organization by pulling the expense information from the 'Personnel' and 'Non-Personnel Expenses' tabs. The tab reflects individual staff member salaries and fringe expenses and all specific and shared expenses. 
This tab does not require any additional user input. Important note: If a user wishes to add more rows for additional staff and/or expense items in the 'Personnel' and 'Non-Personnel Expenses' tabs, they must also add the same number of rows to the 'Detailed Expense Budget' tab and ensure that the formulas are copied into these new rows. The sheet is protected from editing, with all cells greyed out. In order to remove these protections and add additional rows, follow the instructions listed above. Please be aware that such modifications may lead to errors or inaccuracies if not done appropriately and checked carefully.</t>
  </si>
  <si>
    <t xml:space="preserve">In Column A, enter up to 12 summary categories of non-personnel expenses you would like to see on this summary page (e.g. Consultants, Occupancy, Travel, etc.). All expenses should fit into one of the 12 categories you choose. Staff expenses should not be included here.  </t>
  </si>
  <si>
    <t>Total Part Time Salaries/Wages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</si>
</sst>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s>
  <fonts count="3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Trebuchet MS"/>
      <family val="2"/>
    </font>
    <font>
      <b/>
      <sz val="10"/>
      <name val="Trebuchet MS"/>
      <family val="2"/>
    </font>
    <font>
      <b/>
      <sz val="10"/>
      <color theme="0"/>
      <name val="Trebuchet MS"/>
      <family val="2"/>
    </font>
    <font>
      <b/>
      <i/>
      <sz val="10"/>
      <name val="Trebuchet MS"/>
      <family val="2"/>
    </font>
    <font>
      <i/>
      <u/>
      <sz val="10"/>
      <name val="Trebuchet MS"/>
      <family val="2"/>
    </font>
    <font>
      <i/>
      <sz val="10"/>
      <name val="Trebuchet MS"/>
      <family val="2"/>
    </font>
    <font>
      <b/>
      <sz val="14"/>
      <color rgb="FFED1A3B"/>
      <name val="Trebuchet MS"/>
      <family val="2"/>
    </font>
    <font>
      <b/>
      <sz val="11"/>
      <color theme="0"/>
      <name val="Trebuchet MS"/>
      <family val="2"/>
    </font>
    <font>
      <sz val="10"/>
      <color theme="0"/>
      <name val="Trebuchet MS"/>
      <family val="2"/>
    </font>
    <font>
      <b/>
      <sz val="11"/>
      <color rgb="FFED1A3B"/>
      <name val="Trebuchet MS"/>
      <family val="2"/>
    </font>
    <font>
      <b/>
      <sz val="11"/>
      <color theme="1"/>
      <name val="Trebuchet MS"/>
      <family val="2"/>
    </font>
    <font>
      <sz val="14"/>
      <color rgb="FFED1A3B"/>
      <name val="Trebuchet MS"/>
      <family val="2"/>
    </font>
    <font>
      <sz val="10"/>
      <color rgb="FFFF0000"/>
      <name val="Trebuchet MS"/>
      <family val="2"/>
    </font>
    <font>
      <b/>
      <sz val="10"/>
      <color rgb="FFFF0000"/>
      <name val="Trebuchet MS"/>
      <family val="2"/>
    </font>
    <font>
      <b/>
      <i/>
      <sz val="10"/>
      <color rgb="FFFF0000"/>
      <name val="Trebuchet MS"/>
      <family val="2"/>
    </font>
    <font>
      <sz val="9"/>
      <name val="Trebuchet MS"/>
      <family val="2"/>
    </font>
    <font>
      <b/>
      <sz val="16"/>
      <name val="Trebuchet MS"/>
      <family val="2"/>
    </font>
    <font>
      <b/>
      <sz val="12"/>
      <color theme="0"/>
      <name val="Trebuchet MS"/>
      <family val="2"/>
    </font>
    <font>
      <b/>
      <i/>
      <sz val="10"/>
      <color theme="0"/>
      <name val="Trebuchet MS"/>
      <family val="2"/>
    </font>
    <font>
      <b/>
      <sz val="12"/>
      <name val="Trebuchet MS"/>
      <family val="2"/>
    </font>
    <font>
      <i/>
      <sz val="10"/>
      <color theme="0"/>
      <name val="Trebuchet MS"/>
      <family val="2"/>
    </font>
    <font>
      <i/>
      <sz val="8"/>
      <name val="Trebuchet MS"/>
      <family val="2"/>
    </font>
    <font>
      <sz val="8"/>
      <name val="Trebuchet MS"/>
      <family val="2"/>
    </font>
    <font>
      <b/>
      <sz val="11"/>
      <name val="Trebuchet MS"/>
      <family val="2"/>
    </font>
    <font>
      <b/>
      <sz val="14"/>
      <name val="Trebuchet MS"/>
      <family val="2"/>
    </font>
    <font>
      <sz val="8"/>
      <name val="Arial"/>
      <family val="2"/>
    </font>
    <font>
      <i/>
      <sz val="10"/>
      <color rgb="FFFF0000"/>
      <name val="Trebuchet MS"/>
      <family val="2"/>
    </font>
    <font>
      <u/>
      <sz val="10"/>
      <color theme="10"/>
      <name val="Arial"/>
      <family val="2"/>
    </font>
    <font>
      <b/>
      <u/>
      <sz val="10"/>
      <color theme="0"/>
      <name val="Trebuchet MS"/>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2CC"/>
        <bgColor indexed="64"/>
      </patternFill>
    </fill>
    <fill>
      <patternFill patternType="solid">
        <fgColor rgb="FF657C91"/>
        <bgColor indexed="64"/>
      </patternFill>
    </fill>
    <fill>
      <patternFill patternType="solid">
        <fgColor rgb="FFD9D9D9"/>
        <bgColor indexed="64"/>
      </patternFill>
    </fill>
    <fill>
      <patternFill patternType="solid">
        <fgColor rgb="FFE7E7E7"/>
        <bgColor indexed="64"/>
      </patternFill>
    </fill>
    <fill>
      <patternFill patternType="solid">
        <fgColor rgb="FF008FD2"/>
        <bgColor indexed="64"/>
      </patternFill>
    </fill>
  </fills>
  <borders count="171">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thin">
        <color theme="0" tint="-0.24994659260841701"/>
      </top>
      <bottom/>
      <diagonal/>
    </border>
    <border>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medium">
        <color indexed="64"/>
      </left>
      <right style="medium">
        <color indexed="64"/>
      </right>
      <top/>
      <bottom/>
      <diagonal/>
    </border>
    <border>
      <left style="medium">
        <color indexed="64"/>
      </left>
      <right style="medium">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theme="0" tint="-0.2499465926084170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theme="0" tint="-0.24994659260841701"/>
      </top>
      <bottom/>
      <diagonal/>
    </border>
    <border>
      <left/>
      <right/>
      <top/>
      <bottom style="thin">
        <color theme="0" tint="-0.24994659260841701"/>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theme="0" tint="-0.24994659260841701"/>
      </top>
      <bottom style="medium">
        <color indexed="64"/>
      </bottom>
      <diagonal/>
    </border>
    <border>
      <left/>
      <right/>
      <top style="thin">
        <color theme="0" tint="-0.24994659260841701"/>
      </top>
      <bottom/>
      <diagonal/>
    </border>
    <border>
      <left style="medium">
        <color indexed="64"/>
      </left>
      <right style="thin">
        <color indexed="64"/>
      </right>
      <top/>
      <bottom style="thin">
        <color theme="0" tint="-0.24994659260841701"/>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theme="0" tint="-0.24994659260841701"/>
      </top>
      <bottom style="medium">
        <color indexed="64"/>
      </bottom>
      <diagonal/>
    </border>
    <border>
      <left style="medium">
        <color indexed="64"/>
      </left>
      <right style="thin">
        <color auto="1"/>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theme="0" tint="-0.24994659260841701"/>
      </top>
      <bottom style="medium">
        <color indexed="64"/>
      </bottom>
      <diagonal/>
    </border>
    <border>
      <left/>
      <right style="thin">
        <color indexed="64"/>
      </right>
      <top style="medium">
        <color indexed="64"/>
      </top>
      <bottom style="medium">
        <color indexed="64"/>
      </bottom>
      <diagonal/>
    </border>
    <border>
      <left/>
      <right style="medium">
        <color indexed="64"/>
      </right>
      <top style="thin">
        <color theme="0" tint="-0.24994659260841701"/>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bottom style="thin">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auto="1"/>
      </top>
      <bottom style="hair">
        <color indexed="64"/>
      </bottom>
      <diagonal/>
    </border>
    <border>
      <left/>
      <right style="medium">
        <color indexed="64"/>
      </right>
      <top style="medium">
        <color auto="1"/>
      </top>
      <bottom style="hair">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thin">
        <color theme="0" tint="-0.24994659260841701"/>
      </top>
      <bottom style="double">
        <color indexed="64"/>
      </bottom>
      <diagonal/>
    </border>
    <border>
      <left/>
      <right style="thin">
        <color indexed="64"/>
      </right>
      <top style="thin">
        <color theme="0" tint="-0.24994659260841701"/>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theme="0" tint="-0.249977111117893"/>
      </bottom>
      <diagonal/>
    </border>
    <border>
      <left/>
      <right style="medium">
        <color indexed="64"/>
      </right>
      <top/>
      <bottom style="thin">
        <color theme="0" tint="-0.249977111117893"/>
      </bottom>
      <diagonal/>
    </border>
    <border>
      <left style="medium">
        <color indexed="64"/>
      </left>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theme="1"/>
      </right>
      <top style="thin">
        <color indexed="64"/>
      </top>
      <bottom style="thin">
        <color theme="0" tint="-0.24994659260841701"/>
      </bottom>
      <diagonal/>
    </border>
    <border>
      <left style="medium">
        <color indexed="64"/>
      </left>
      <right style="thin">
        <color theme="1"/>
      </right>
      <top/>
      <bottom style="thin">
        <color theme="0" tint="-0.24994659260841701"/>
      </bottom>
      <diagonal/>
    </border>
    <border>
      <left style="medium">
        <color indexed="64"/>
      </left>
      <right style="thin">
        <color theme="1"/>
      </right>
      <top style="thin">
        <color theme="0" tint="-0.24994659260841701"/>
      </top>
      <bottom/>
      <diagonal/>
    </border>
    <border>
      <left style="medium">
        <color indexed="64"/>
      </left>
      <right style="thin">
        <color theme="1"/>
      </right>
      <top/>
      <bottom style="medium">
        <color indexed="64"/>
      </bottom>
      <diagonal/>
    </border>
    <border>
      <left style="medium">
        <color indexed="64"/>
      </left>
      <right style="thin">
        <color theme="1"/>
      </right>
      <top style="double">
        <color indexed="64"/>
      </top>
      <bottom style="thin">
        <color indexed="64"/>
      </bottom>
      <diagonal/>
    </border>
    <border>
      <left style="medium">
        <color indexed="64"/>
      </left>
      <right style="thin">
        <color theme="1"/>
      </right>
      <top style="thin">
        <color theme="0" tint="-0.24994659260841701"/>
      </top>
      <bottom style="thin">
        <color theme="0" tint="-0.24994659260841701"/>
      </bottom>
      <diagonal/>
    </border>
    <border>
      <left style="medium">
        <color theme="1"/>
      </left>
      <right/>
      <top style="medium">
        <color theme="1"/>
      </top>
      <bottom/>
      <diagonal/>
    </border>
    <border>
      <left style="thin">
        <color indexed="64"/>
      </left>
      <right style="thin">
        <color indexed="64"/>
      </right>
      <top style="medium">
        <color theme="1"/>
      </top>
      <bottom style="thin">
        <color theme="0" tint="-0.24994659260841701"/>
      </bottom>
      <diagonal/>
    </border>
    <border>
      <left style="thin">
        <color indexed="64"/>
      </left>
      <right style="medium">
        <color theme="1"/>
      </right>
      <top style="medium">
        <color theme="1"/>
      </top>
      <bottom style="thin">
        <color theme="0" tint="-0.24994659260841701"/>
      </bottom>
      <diagonal/>
    </border>
    <border>
      <left style="medium">
        <color theme="1"/>
      </left>
      <right/>
      <top/>
      <bottom/>
      <diagonal/>
    </border>
    <border>
      <left style="thin">
        <color indexed="64"/>
      </left>
      <right style="medium">
        <color theme="1"/>
      </right>
      <top style="thin">
        <color theme="0" tint="-0.24994659260841701"/>
      </top>
      <bottom style="thin">
        <color theme="0" tint="-0.24994659260841701"/>
      </bottom>
      <diagonal/>
    </border>
    <border>
      <left style="medium">
        <color theme="1"/>
      </left>
      <right style="thin">
        <color indexed="64"/>
      </right>
      <top style="thin">
        <color theme="0" tint="-0.24994659260841701"/>
      </top>
      <bottom style="thin">
        <color theme="0" tint="-0.24994659260841701"/>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medium">
        <color indexed="64"/>
      </right>
      <top/>
      <bottom style="thin">
        <color theme="0" tint="-0.24994659260841701"/>
      </bottom>
      <diagonal/>
    </border>
    <border>
      <left style="medium">
        <color indexed="64"/>
      </left>
      <right style="medium">
        <color theme="1"/>
      </right>
      <top style="thin">
        <color theme="0" tint="-0.24994659260841701"/>
      </top>
      <bottom style="thin">
        <color theme="0" tint="-0.24994659260841701"/>
      </bottom>
      <diagonal/>
    </border>
    <border>
      <left style="medium">
        <color theme="1"/>
      </left>
      <right/>
      <top/>
      <bottom style="medium">
        <color indexed="64"/>
      </bottom>
      <diagonal/>
    </border>
    <border>
      <left style="medium">
        <color indexed="64"/>
      </left>
      <right style="medium">
        <color theme="1"/>
      </right>
      <top style="thin">
        <color theme="0" tint="-0.24994659260841701"/>
      </top>
      <bottom style="medium">
        <color theme="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theme="1"/>
      </left>
      <right style="medium">
        <color indexed="64"/>
      </right>
      <top style="medium">
        <color theme="1"/>
      </top>
      <bottom style="thin">
        <color theme="0" tint="-0.24994659260841701"/>
      </bottom>
      <diagonal/>
    </border>
    <border>
      <left style="medium">
        <color indexed="64"/>
      </left>
      <right style="medium">
        <color indexed="64"/>
      </right>
      <top style="medium">
        <color theme="1"/>
      </top>
      <bottom style="thin">
        <color theme="0" tint="-0.24994659260841701"/>
      </bottom>
      <diagonal/>
    </border>
    <border>
      <left/>
      <right style="thin">
        <color indexed="64"/>
      </right>
      <top style="medium">
        <color theme="1"/>
      </top>
      <bottom style="thin">
        <color theme="0" tint="-0.24994659260841701"/>
      </bottom>
      <diagonal/>
    </border>
    <border>
      <left style="medium">
        <color theme="1"/>
      </left>
      <right style="medium">
        <color indexed="64"/>
      </right>
      <top style="thin">
        <color theme="0" tint="-0.24994659260841701"/>
      </top>
      <bottom style="thin">
        <color theme="0" tint="-0.24994659260841701"/>
      </bottom>
      <diagonal/>
    </border>
    <border>
      <left style="medium">
        <color theme="1"/>
      </left>
      <right style="medium">
        <color indexed="64"/>
      </right>
      <top/>
      <bottom style="hair">
        <color indexed="64"/>
      </bottom>
      <diagonal/>
    </border>
    <border>
      <left/>
      <right style="medium">
        <color theme="1"/>
      </right>
      <top/>
      <bottom style="hair">
        <color indexed="64"/>
      </bottom>
      <diagonal/>
    </border>
    <border>
      <left style="medium">
        <color theme="1"/>
      </left>
      <right style="medium">
        <color indexed="64"/>
      </right>
      <top/>
      <bottom style="thin">
        <color indexed="64"/>
      </bottom>
      <diagonal/>
    </border>
    <border>
      <left/>
      <right style="medium">
        <color theme="1"/>
      </right>
      <top/>
      <bottom style="thin">
        <color indexed="64"/>
      </bottom>
      <diagonal/>
    </border>
    <border>
      <left style="thin">
        <color indexed="64"/>
      </left>
      <right style="medium">
        <color theme="1"/>
      </right>
      <top/>
      <bottom style="thin">
        <color theme="0" tint="-0.24994659260841701"/>
      </bottom>
      <diagonal/>
    </border>
    <border>
      <left style="medium">
        <color theme="1"/>
      </left>
      <right style="medium">
        <color indexed="64"/>
      </right>
      <top style="thin">
        <color theme="0" tint="-0.24994659260841701"/>
      </top>
      <bottom style="thin">
        <color indexed="64"/>
      </bottom>
      <diagonal/>
    </border>
    <border>
      <left/>
      <right style="medium">
        <color theme="1"/>
      </right>
      <top style="hair">
        <color indexed="64"/>
      </top>
      <bottom style="thin">
        <color indexed="64"/>
      </bottom>
      <diagonal/>
    </border>
    <border>
      <left style="medium">
        <color theme="1"/>
      </left>
      <right/>
      <top/>
      <bottom style="hair">
        <color indexed="64"/>
      </bottom>
      <diagonal/>
    </border>
    <border>
      <left style="medium">
        <color theme="1"/>
      </left>
      <right/>
      <top style="hair">
        <color indexed="64"/>
      </top>
      <bottom style="double">
        <color indexed="64"/>
      </bottom>
      <diagonal/>
    </border>
    <border>
      <left/>
      <right style="medium">
        <color theme="1"/>
      </right>
      <top style="hair">
        <color indexed="64"/>
      </top>
      <bottom style="double">
        <color indexed="64"/>
      </bottom>
      <diagonal/>
    </border>
    <border>
      <left style="thin">
        <color indexed="64"/>
      </left>
      <right style="medium">
        <color indexed="64"/>
      </right>
      <top style="double">
        <color indexed="64"/>
      </top>
      <bottom style="medium">
        <color theme="1"/>
      </bottom>
      <diagonal/>
    </border>
    <border>
      <left style="medium">
        <color indexed="64"/>
      </left>
      <right style="thin">
        <color indexed="64"/>
      </right>
      <top style="double">
        <color indexed="64"/>
      </top>
      <bottom style="medium">
        <color theme="1"/>
      </bottom>
      <diagonal/>
    </border>
    <border>
      <left style="thin">
        <color indexed="64"/>
      </left>
      <right style="thin">
        <color indexed="64"/>
      </right>
      <top style="double">
        <color indexed="64"/>
      </top>
      <bottom style="medium">
        <color theme="1"/>
      </bottom>
      <diagonal/>
    </border>
    <border>
      <left style="thin">
        <color indexed="64"/>
      </left>
      <right style="medium">
        <color theme="1"/>
      </right>
      <top style="double">
        <color indexed="64"/>
      </top>
      <bottom style="medium">
        <color theme="1"/>
      </bottom>
      <diagonal/>
    </border>
    <border>
      <left/>
      <right style="medium">
        <color theme="1"/>
      </right>
      <top/>
      <bottom/>
      <diagonal/>
    </border>
    <border>
      <left style="medium">
        <color theme="1"/>
      </left>
      <right/>
      <top style="thin">
        <color theme="0" tint="-0.24994659260841701"/>
      </top>
      <bottom/>
      <diagonal/>
    </border>
    <border>
      <left/>
      <right style="medium">
        <color theme="1"/>
      </right>
      <top style="thin">
        <color theme="0" tint="-0.24994659260841701"/>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right style="medium">
        <color theme="1"/>
      </right>
      <top/>
      <bottom style="medium">
        <color indexed="64"/>
      </bottom>
      <diagonal/>
    </border>
    <border>
      <left/>
      <right style="medium">
        <color theme="1"/>
      </right>
      <top/>
      <bottom style="thin">
        <color theme="0" tint="-0.24994659260841701"/>
      </bottom>
      <diagonal/>
    </border>
    <border>
      <left style="medium">
        <color theme="1"/>
      </left>
      <right style="medium">
        <color indexed="64"/>
      </right>
      <top style="thin">
        <color theme="0" tint="-0.24994659260841701"/>
      </top>
      <bottom style="double">
        <color indexed="64"/>
      </bottom>
      <diagonal/>
    </border>
    <border>
      <left style="thin">
        <color indexed="64"/>
      </left>
      <right style="medium">
        <color theme="1"/>
      </right>
      <top style="thin">
        <color theme="0" tint="-0.24994659260841701"/>
      </top>
      <bottom style="double">
        <color indexed="64"/>
      </bottom>
      <diagonal/>
    </border>
    <border>
      <left style="medium">
        <color theme="1"/>
      </left>
      <right style="medium">
        <color indexed="64"/>
      </right>
      <top/>
      <bottom style="medium">
        <color indexed="64"/>
      </bottom>
      <diagonal/>
    </border>
    <border>
      <left style="thin">
        <color indexed="64"/>
      </left>
      <right style="medium">
        <color theme="1"/>
      </right>
      <top/>
      <bottom style="medium">
        <color indexed="64"/>
      </bottom>
      <diagonal/>
    </border>
    <border>
      <left style="medium">
        <color theme="1"/>
      </left>
      <right style="medium">
        <color indexed="64"/>
      </right>
      <top/>
      <bottom/>
      <diagonal/>
    </border>
    <border>
      <left style="medium">
        <color theme="1"/>
      </left>
      <right style="medium">
        <color indexed="64"/>
      </right>
      <top style="medium">
        <color indexed="64"/>
      </top>
      <bottom style="double">
        <color indexed="64"/>
      </bottom>
      <diagonal/>
    </border>
    <border>
      <left style="medium">
        <color indexed="64"/>
      </left>
      <right style="medium">
        <color theme="1"/>
      </right>
      <top style="medium">
        <color indexed="64"/>
      </top>
      <bottom style="double">
        <color indexed="64"/>
      </bottom>
      <diagonal/>
    </border>
    <border>
      <left style="medium">
        <color theme="1"/>
      </left>
      <right/>
      <top style="double">
        <color indexed="64"/>
      </top>
      <bottom style="medium">
        <color theme="1"/>
      </bottom>
      <diagonal/>
    </border>
    <border>
      <left style="medium">
        <color indexed="64"/>
      </left>
      <right style="medium">
        <color indexed="64"/>
      </right>
      <top style="double">
        <color indexed="64"/>
      </top>
      <bottom style="medium">
        <color theme="1"/>
      </bottom>
      <diagonal/>
    </border>
    <border>
      <left style="medium">
        <color indexed="64"/>
      </left>
      <right style="medium">
        <color theme="1"/>
      </right>
      <top style="double">
        <color indexed="64"/>
      </top>
      <bottom style="medium">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right>
      <top style="thin">
        <color theme="0" tint="-0.249977111117893"/>
      </top>
      <bottom style="thin">
        <color theme="0" tint="-0.249977111117893"/>
      </bottom>
      <diagonal/>
    </border>
    <border>
      <left/>
      <right/>
      <top style="medium">
        <color theme="1"/>
      </top>
      <bottom/>
      <diagonal/>
    </border>
    <border>
      <left/>
      <right style="medium">
        <color theme="1"/>
      </right>
      <top style="medium">
        <color theme="1"/>
      </top>
      <bottom/>
      <diagonal/>
    </border>
    <border>
      <left style="medium">
        <color theme="1"/>
      </left>
      <right style="thin">
        <color theme="0" tint="-0.249977111117893"/>
      </right>
      <top style="thin">
        <color theme="0" tint="-0.249977111117893"/>
      </top>
      <bottom style="medium">
        <color theme="1"/>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style="medium">
        <color theme="1"/>
      </right>
      <top style="thin">
        <color theme="0" tint="-0.249977111117893"/>
      </top>
      <bottom style="medium">
        <color theme="1"/>
      </bottom>
      <diagonal/>
    </border>
    <border>
      <left style="medium">
        <color theme="1"/>
      </left>
      <right style="thin">
        <color theme="0" tint="-0.249977111117893"/>
      </right>
      <top style="medium">
        <color theme="1"/>
      </top>
      <bottom style="thin">
        <color theme="0" tint="-0.249977111117893"/>
      </bottom>
      <diagonal/>
    </border>
    <border>
      <left style="thin">
        <color theme="0" tint="-0.249977111117893"/>
      </left>
      <right style="thin">
        <color theme="0" tint="-0.249977111117893"/>
      </right>
      <top style="medium">
        <color theme="1"/>
      </top>
      <bottom style="thin">
        <color theme="0" tint="-0.249977111117893"/>
      </bottom>
      <diagonal/>
    </border>
    <border>
      <left style="thin">
        <color theme="0" tint="-0.249977111117893"/>
      </left>
      <right style="medium">
        <color theme="1"/>
      </right>
      <top style="medium">
        <color theme="1"/>
      </top>
      <bottom style="thin">
        <color theme="0" tint="-0.249977111117893"/>
      </bottom>
      <diagonal/>
    </border>
  </borders>
  <cellStyleXfs count="8">
    <xf numFmtId="0" fontId="0"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2" fillId="0" borderId="0"/>
    <xf numFmtId="0" fontId="3" fillId="0" borderId="0"/>
    <xf numFmtId="0" fontId="1" fillId="0" borderId="0"/>
    <xf numFmtId="0" fontId="32" fillId="0" borderId="0" applyNumberFormat="0" applyFill="0" applyBorder="0" applyAlignment="0" applyProtection="0"/>
  </cellStyleXfs>
  <cellXfs count="536">
    <xf numFmtId="0" fontId="0" fillId="0" borderId="0" xfId="0"/>
    <xf numFmtId="0" fontId="5" fillId="0" borderId="0" xfId="0" applyFont="1" applyAlignment="1"/>
    <xf numFmtId="0" fontId="5" fillId="0" borderId="0" xfId="0" applyNumberFormat="1" applyFont="1"/>
    <xf numFmtId="0" fontId="5" fillId="0" borderId="0" xfId="0" applyFont="1" applyBorder="1" applyAlignment="1">
      <alignment horizontal="center"/>
    </xf>
    <xf numFmtId="0" fontId="5" fillId="0" borderId="0" xfId="0" applyNumberFormat="1" applyFont="1" applyAlignment="1">
      <alignment horizontal="left" indent="1"/>
    </xf>
    <xf numFmtId="0" fontId="5" fillId="4" borderId="3" xfId="0" applyNumberFormat="1" applyFont="1" applyFill="1" applyBorder="1" applyAlignment="1">
      <alignment horizontal="center" vertical="center"/>
    </xf>
    <xf numFmtId="0" fontId="6" fillId="0" borderId="0" xfId="0" applyFont="1" applyFill="1" applyBorder="1"/>
    <xf numFmtId="0" fontId="5" fillId="0" borderId="21" xfId="0" applyFont="1" applyBorder="1"/>
    <xf numFmtId="0" fontId="5" fillId="0" borderId="0" xfId="0" applyFont="1" applyBorder="1"/>
    <xf numFmtId="0" fontId="5" fillId="0" borderId="22" xfId="0" applyFont="1" applyBorder="1"/>
    <xf numFmtId="0" fontId="5" fillId="0" borderId="0" xfId="0" applyFont="1"/>
    <xf numFmtId="0" fontId="6" fillId="0" borderId="0" xfId="0" applyFont="1"/>
    <xf numFmtId="0" fontId="5" fillId="4" borderId="6" xfId="0" applyFont="1" applyFill="1" applyBorder="1" applyAlignment="1">
      <alignment horizontal="left" indent="1"/>
    </xf>
    <xf numFmtId="42" fontId="6" fillId="4" borderId="6" xfId="0" applyNumberFormat="1" applyFont="1" applyFill="1" applyBorder="1" applyAlignment="1">
      <alignment horizontal="center"/>
    </xf>
    <xf numFmtId="1" fontId="6" fillId="4" borderId="6" xfId="2" applyNumberFormat="1" applyFont="1" applyFill="1" applyBorder="1" applyAlignment="1">
      <alignment horizontal="center"/>
    </xf>
    <xf numFmtId="9" fontId="5" fillId="4" borderId="7" xfId="2" applyFont="1" applyFill="1" applyBorder="1" applyAlignment="1">
      <alignment horizontal="center"/>
    </xf>
    <xf numFmtId="9" fontId="5" fillId="4" borderId="4" xfId="2" applyFont="1" applyFill="1" applyBorder="1" applyAlignment="1">
      <alignment horizontal="center"/>
    </xf>
    <xf numFmtId="164" fontId="6" fillId="0" borderId="18" xfId="1" applyNumberFormat="1" applyFont="1" applyBorder="1" applyAlignment="1">
      <alignment horizontal="center"/>
    </xf>
    <xf numFmtId="164" fontId="6" fillId="0" borderId="19" xfId="1" applyNumberFormat="1" applyFont="1" applyBorder="1" applyAlignment="1">
      <alignment horizontal="center"/>
    </xf>
    <xf numFmtId="9" fontId="5" fillId="4" borderId="6" xfId="0" applyNumberFormat="1" applyFont="1" applyFill="1" applyBorder="1" applyAlignment="1">
      <alignment horizontal="center"/>
    </xf>
    <xf numFmtId="0" fontId="6" fillId="0" borderId="0" xfId="0" applyFont="1" applyBorder="1"/>
    <xf numFmtId="0" fontId="5" fillId="4" borderId="13" xfId="0" applyFont="1" applyFill="1" applyBorder="1" applyAlignment="1">
      <alignment horizontal="left" indent="1"/>
    </xf>
    <xf numFmtId="9" fontId="6" fillId="0" borderId="0" xfId="0" applyNumberFormat="1" applyFont="1" applyFill="1" applyBorder="1" applyAlignment="1">
      <alignment horizontal="center"/>
    </xf>
    <xf numFmtId="164" fontId="6" fillId="0" borderId="0" xfId="1" applyNumberFormat="1" applyFont="1"/>
    <xf numFmtId="0" fontId="5" fillId="0" borderId="1" xfId="0" applyFont="1" applyBorder="1"/>
    <xf numFmtId="0" fontId="6" fillId="0" borderId="21" xfId="0" applyFont="1" applyBorder="1" applyAlignment="1">
      <alignment horizontal="left" indent="1"/>
    </xf>
    <xf numFmtId="42" fontId="5" fillId="0" borderId="0" xfId="0" applyNumberFormat="1" applyFont="1" applyFill="1" applyBorder="1"/>
    <xf numFmtId="0" fontId="9" fillId="0" borderId="21" xfId="0" applyFont="1" applyBorder="1" applyAlignment="1">
      <alignment horizontal="left" indent="1"/>
    </xf>
    <xf numFmtId="0" fontId="5" fillId="0" borderId="21" xfId="0" applyFont="1" applyBorder="1" applyAlignment="1">
      <alignment horizontal="left" indent="1"/>
    </xf>
    <xf numFmtId="164" fontId="6" fillId="0" borderId="23" xfId="1" applyNumberFormat="1" applyFont="1" applyBorder="1" applyAlignment="1">
      <alignment horizontal="center"/>
    </xf>
    <xf numFmtId="0" fontId="6" fillId="0" borderId="0" xfId="0" applyNumberFormat="1" applyFont="1" applyAlignment="1"/>
    <xf numFmtId="0" fontId="6" fillId="0" borderId="21" xfId="0" applyNumberFormat="1" applyFont="1" applyBorder="1"/>
    <xf numFmtId="0" fontId="6" fillId="0" borderId="0" xfId="0" applyNumberFormat="1" applyFont="1" applyBorder="1"/>
    <xf numFmtId="164" fontId="5" fillId="0" borderId="33" xfId="1" applyNumberFormat="1" applyFont="1" applyFill="1" applyBorder="1" applyAlignment="1">
      <alignment horizontal="left"/>
    </xf>
    <xf numFmtId="164" fontId="5" fillId="0" borderId="0" xfId="1" applyNumberFormat="1" applyFont="1" applyFill="1" applyBorder="1" applyAlignment="1">
      <alignment horizontal="left"/>
    </xf>
    <xf numFmtId="0" fontId="5" fillId="0" borderId="0" xfId="0" applyFont="1" applyAlignment="1">
      <alignment horizontal="left"/>
    </xf>
    <xf numFmtId="0" fontId="5" fillId="0" borderId="33" xfId="0" applyFont="1" applyBorder="1" applyAlignment="1">
      <alignment horizontal="left"/>
    </xf>
    <xf numFmtId="0" fontId="5" fillId="0" borderId="44" xfId="0" applyFont="1" applyBorder="1" applyAlignment="1">
      <alignment horizontal="left"/>
    </xf>
    <xf numFmtId="0" fontId="5" fillId="0" borderId="0" xfId="0" applyFont="1" applyFill="1" applyBorder="1" applyAlignment="1">
      <alignment horizontal="left"/>
    </xf>
    <xf numFmtId="0" fontId="6" fillId="0" borderId="0" xfId="0" applyNumberFormat="1" applyFont="1"/>
    <xf numFmtId="0" fontId="6" fillId="0" borderId="0" xfId="0" applyFont="1" applyAlignment="1">
      <alignment horizontal="left"/>
    </xf>
    <xf numFmtId="0" fontId="6" fillId="0" borderId="0" xfId="0" applyFont="1" applyFill="1" applyBorder="1" applyAlignment="1">
      <alignment horizontal="left"/>
    </xf>
    <xf numFmtId="0" fontId="5" fillId="0" borderId="6" xfId="0" applyFont="1" applyBorder="1" applyAlignment="1">
      <alignment horizontal="left"/>
    </xf>
    <xf numFmtId="0" fontId="6" fillId="0" borderId="22" xfId="0" applyFont="1" applyBorder="1"/>
    <xf numFmtId="0" fontId="8" fillId="0" borderId="0" xfId="0" applyFont="1" applyBorder="1"/>
    <xf numFmtId="0" fontId="7" fillId="0" borderId="21" xfId="0" applyFont="1" applyFill="1" applyBorder="1"/>
    <xf numFmtId="0" fontId="6" fillId="0" borderId="21" xfId="0" applyFont="1" applyFill="1" applyBorder="1" applyAlignment="1">
      <alignment horizontal="left"/>
    </xf>
    <xf numFmtId="165" fontId="5" fillId="4" borderId="10" xfId="2" applyNumberFormat="1" applyFont="1" applyFill="1" applyBorder="1" applyAlignment="1">
      <alignment horizontal="center"/>
    </xf>
    <xf numFmtId="0" fontId="7" fillId="0" borderId="0" xfId="0" applyFont="1" applyFill="1" applyBorder="1" applyAlignment="1">
      <alignment horizontal="right"/>
    </xf>
    <xf numFmtId="42" fontId="6" fillId="0" borderId="0" xfId="3" applyNumberFormat="1" applyFont="1" applyFill="1" applyBorder="1" applyAlignment="1">
      <alignment horizontal="center"/>
    </xf>
    <xf numFmtId="2" fontId="6" fillId="0" borderId="0" xfId="2" applyNumberFormat="1" applyFont="1" applyFill="1" applyBorder="1" applyAlignment="1">
      <alignment horizont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6" fillId="0" borderId="34" xfId="0" applyFont="1" applyBorder="1"/>
    <xf numFmtId="9" fontId="5" fillId="4" borderId="5" xfId="2" applyFont="1" applyFill="1" applyBorder="1" applyAlignment="1">
      <alignment horizontal="center"/>
    </xf>
    <xf numFmtId="0" fontId="5" fillId="4" borderId="35" xfId="0" applyFont="1" applyFill="1" applyBorder="1" applyAlignment="1">
      <alignment horizontal="left" indent="1"/>
    </xf>
    <xf numFmtId="42" fontId="6" fillId="4" borderId="35" xfId="0" applyNumberFormat="1" applyFont="1" applyFill="1" applyBorder="1" applyAlignment="1">
      <alignment horizontal="center"/>
    </xf>
    <xf numFmtId="1" fontId="6" fillId="4" borderId="35" xfId="2" applyNumberFormat="1" applyFont="1" applyFill="1" applyBorder="1" applyAlignment="1">
      <alignment horizontal="center"/>
    </xf>
    <xf numFmtId="9" fontId="5" fillId="4" borderId="35" xfId="0" applyNumberFormat="1" applyFont="1" applyFill="1" applyBorder="1" applyAlignment="1">
      <alignment horizontal="center"/>
    </xf>
    <xf numFmtId="9" fontId="5" fillId="4" borderId="48" xfId="2" applyFont="1" applyFill="1" applyBorder="1" applyAlignment="1">
      <alignment horizontal="center"/>
    </xf>
    <xf numFmtId="9" fontId="5" fillId="4" borderId="37" xfId="2" applyFont="1" applyFill="1" applyBorder="1" applyAlignment="1">
      <alignment horizontal="center"/>
    </xf>
    <xf numFmtId="9" fontId="5" fillId="4" borderId="59" xfId="2" applyFont="1" applyFill="1" applyBorder="1" applyAlignment="1">
      <alignment horizontal="center"/>
    </xf>
    <xf numFmtId="164" fontId="5" fillId="0" borderId="44" xfId="1" applyNumberFormat="1" applyFont="1" applyFill="1" applyBorder="1" applyAlignment="1">
      <alignment horizontal="left"/>
    </xf>
    <xf numFmtId="42" fontId="6" fillId="0" borderId="0" xfId="0" applyNumberFormat="1" applyFont="1" applyFill="1" applyBorder="1" applyAlignment="1">
      <alignment horizontal="center"/>
    </xf>
    <xf numFmtId="166" fontId="6" fillId="0" borderId="0" xfId="0" applyNumberFormat="1" applyFont="1" applyFill="1" applyBorder="1"/>
    <xf numFmtId="0" fontId="7" fillId="5" borderId="60" xfId="0" applyFont="1" applyFill="1" applyBorder="1"/>
    <xf numFmtId="0" fontId="5" fillId="0" borderId="0" xfId="0" applyNumberFormat="1" applyFont="1" applyAlignment="1">
      <alignment vertical="center"/>
    </xf>
    <xf numFmtId="0" fontId="5" fillId="0" borderId="0" xfId="0" applyFont="1" applyAlignment="1">
      <alignment horizontal="left" vertical="center" wrapText="1"/>
    </xf>
    <xf numFmtId="164" fontId="10" fillId="0" borderId="0" xfId="1" applyNumberFormat="1" applyFont="1" applyAlignment="1">
      <alignment horizontal="center" vertical="center"/>
    </xf>
    <xf numFmtId="0" fontId="6" fillId="0" borderId="0" xfId="0" applyFont="1" applyAlignment="1">
      <alignment vertical="center"/>
    </xf>
    <xf numFmtId="0" fontId="6" fillId="4" borderId="21" xfId="0" applyNumberFormat="1" applyFont="1" applyFill="1" applyBorder="1" applyAlignment="1">
      <alignment vertical="center"/>
    </xf>
    <xf numFmtId="0" fontId="5" fillId="4" borderId="0" xfId="0" applyNumberFormat="1" applyFont="1" applyFill="1" applyBorder="1"/>
    <xf numFmtId="0" fontId="5" fillId="4" borderId="22" xfId="0" applyNumberFormat="1" applyFont="1" applyFill="1" applyBorder="1"/>
    <xf numFmtId="0" fontId="5" fillId="0" borderId="55" xfId="0" applyFont="1" applyBorder="1" applyAlignment="1">
      <alignment vertical="center" wrapText="1"/>
    </xf>
    <xf numFmtId="0" fontId="5" fillId="0" borderId="55" xfId="0" applyFont="1" applyBorder="1" applyAlignment="1">
      <alignment horizontal="left" vertical="center" wrapText="1"/>
    </xf>
    <xf numFmtId="42" fontId="6" fillId="0" borderId="17" xfId="1" applyNumberFormat="1" applyFont="1" applyFill="1" applyBorder="1"/>
    <xf numFmtId="9" fontId="5" fillId="0" borderId="7" xfId="2" applyFont="1" applyFill="1" applyBorder="1" applyAlignment="1">
      <alignment horizontal="center"/>
    </xf>
    <xf numFmtId="9" fontId="5" fillId="0" borderId="4" xfId="2" applyFont="1" applyFill="1" applyBorder="1" applyAlignment="1">
      <alignment horizontal="center"/>
    </xf>
    <xf numFmtId="9" fontId="5" fillId="0" borderId="5" xfId="2" applyFont="1" applyFill="1" applyBorder="1" applyAlignment="1">
      <alignment horizontal="center"/>
    </xf>
    <xf numFmtId="42" fontId="5" fillId="4" borderId="7" xfId="2" applyNumberFormat="1" applyFont="1" applyFill="1" applyBorder="1" applyAlignment="1">
      <alignment horizontal="center"/>
    </xf>
    <xf numFmtId="42" fontId="5" fillId="4" borderId="4" xfId="2" applyNumberFormat="1" applyFont="1" applyFill="1" applyBorder="1" applyAlignment="1">
      <alignment horizontal="center"/>
    </xf>
    <xf numFmtId="42" fontId="5" fillId="4" borderId="5" xfId="2" applyNumberFormat="1" applyFont="1" applyFill="1" applyBorder="1" applyAlignment="1">
      <alignment horizontal="center"/>
    </xf>
    <xf numFmtId="5" fontId="6" fillId="0" borderId="0" xfId="0" applyNumberFormat="1" applyFont="1" applyFill="1" applyBorder="1"/>
    <xf numFmtId="9" fontId="5" fillId="3" borderId="40" xfId="2" applyFont="1" applyFill="1" applyBorder="1" applyAlignment="1">
      <alignment horizontal="center"/>
    </xf>
    <xf numFmtId="9" fontId="5" fillId="3" borderId="41" xfId="2" applyFont="1" applyFill="1" applyBorder="1" applyAlignment="1">
      <alignment horizontal="center"/>
    </xf>
    <xf numFmtId="9" fontId="5" fillId="3" borderId="42" xfId="2" applyFont="1" applyFill="1" applyBorder="1" applyAlignment="1">
      <alignment horizontal="center"/>
    </xf>
    <xf numFmtId="164" fontId="6" fillId="0" borderId="5" xfId="1" applyNumberFormat="1" applyFont="1" applyBorder="1" applyAlignment="1">
      <alignment horizontal="center"/>
    </xf>
    <xf numFmtId="42" fontId="6" fillId="0" borderId="23" xfId="1" applyNumberFormat="1" applyFont="1" applyFill="1" applyBorder="1"/>
    <xf numFmtId="42" fontId="6" fillId="0" borderId="18" xfId="1" applyNumberFormat="1" applyFont="1" applyFill="1" applyBorder="1"/>
    <xf numFmtId="164" fontId="6" fillId="0" borderId="0" xfId="1" applyNumberFormat="1" applyFont="1" applyFill="1"/>
    <xf numFmtId="44" fontId="6" fillId="0" borderId="0" xfId="0" applyNumberFormat="1" applyFont="1"/>
    <xf numFmtId="0" fontId="6" fillId="0" borderId="0" xfId="0" applyFont="1" applyFill="1"/>
    <xf numFmtId="42" fontId="6" fillId="0" borderId="0" xfId="0" applyNumberFormat="1" applyFont="1" applyFill="1"/>
    <xf numFmtId="0" fontId="5" fillId="0" borderId="21" xfId="0" applyFont="1" applyFill="1" applyBorder="1" applyAlignment="1">
      <alignment horizontal="left" indent="2"/>
    </xf>
    <xf numFmtId="165" fontId="5" fillId="0" borderId="0" xfId="0" applyNumberFormat="1" applyFont="1" applyFill="1" applyBorder="1" applyAlignment="1">
      <alignment horizontal="center"/>
    </xf>
    <xf numFmtId="42" fontId="6" fillId="0" borderId="0" xfId="1" applyNumberFormat="1" applyFont="1" applyFill="1" applyBorder="1"/>
    <xf numFmtId="42" fontId="5" fillId="0" borderId="0" xfId="1" applyNumberFormat="1" applyFont="1" applyFill="1" applyBorder="1"/>
    <xf numFmtId="0" fontId="8" fillId="0" borderId="21" xfId="0" applyFont="1" applyBorder="1"/>
    <xf numFmtId="0" fontId="10" fillId="0" borderId="0" xfId="0" applyFont="1" applyBorder="1"/>
    <xf numFmtId="0" fontId="5" fillId="4" borderId="17" xfId="0" applyFont="1" applyFill="1" applyBorder="1" applyAlignment="1">
      <alignment horizontal="left" indent="1"/>
    </xf>
    <xf numFmtId="166" fontId="5" fillId="4" borderId="7" xfId="2" applyNumberFormat="1" applyFont="1" applyFill="1" applyBorder="1" applyAlignment="1">
      <alignment horizontal="center"/>
    </xf>
    <xf numFmtId="166" fontId="5" fillId="4" borderId="4" xfId="2" applyNumberFormat="1" applyFont="1" applyFill="1" applyBorder="1" applyAlignment="1">
      <alignment horizontal="center"/>
    </xf>
    <xf numFmtId="166" fontId="5" fillId="4" borderId="5" xfId="2" applyNumberFormat="1" applyFont="1" applyFill="1" applyBorder="1" applyAlignment="1">
      <alignment horizontal="center"/>
    </xf>
    <xf numFmtId="164" fontId="6" fillId="0" borderId="33" xfId="1" applyNumberFormat="1" applyFont="1" applyFill="1" applyBorder="1" applyAlignment="1">
      <alignment horizontal="left"/>
    </xf>
    <xf numFmtId="44" fontId="5" fillId="4" borderId="14" xfId="2" applyNumberFormat="1" applyFont="1" applyFill="1" applyBorder="1" applyAlignment="1">
      <alignment horizontal="center"/>
    </xf>
    <xf numFmtId="44" fontId="5" fillId="4" borderId="15" xfId="2" applyNumberFormat="1" applyFont="1" applyFill="1" applyBorder="1" applyAlignment="1">
      <alignment horizontal="center"/>
    </xf>
    <xf numFmtId="44" fontId="5" fillId="4" borderId="26" xfId="2" applyNumberFormat="1" applyFont="1" applyFill="1" applyBorder="1" applyAlignment="1">
      <alignment horizontal="center"/>
    </xf>
    <xf numFmtId="0" fontId="10" fillId="0" borderId="3" xfId="0" applyFont="1" applyBorder="1"/>
    <xf numFmtId="42" fontId="6" fillId="2" borderId="3" xfId="1" applyNumberFormat="1" applyFont="1" applyFill="1" applyBorder="1"/>
    <xf numFmtId="42" fontId="6" fillId="2" borderId="49" xfId="1" applyNumberFormat="1" applyFont="1" applyFill="1" applyBorder="1"/>
    <xf numFmtId="0" fontId="10" fillId="0" borderId="21" xfId="0" applyFont="1" applyBorder="1"/>
    <xf numFmtId="42" fontId="6" fillId="4" borderId="6" xfId="1" applyNumberFormat="1" applyFont="1" applyFill="1" applyBorder="1"/>
    <xf numFmtId="42" fontId="6" fillId="4" borderId="13" xfId="1" applyNumberFormat="1" applyFont="1" applyFill="1" applyBorder="1"/>
    <xf numFmtId="166" fontId="5" fillId="2" borderId="8" xfId="3" applyNumberFormat="1" applyFont="1" applyFill="1" applyBorder="1"/>
    <xf numFmtId="166" fontId="5" fillId="2" borderId="46" xfId="3" applyNumberFormat="1" applyFont="1" applyFill="1" applyBorder="1" applyAlignment="1">
      <alignment horizontal="center"/>
    </xf>
    <xf numFmtId="166" fontId="5" fillId="2" borderId="47" xfId="3" applyNumberFormat="1" applyFont="1" applyFill="1" applyBorder="1"/>
    <xf numFmtId="0" fontId="6" fillId="0" borderId="16" xfId="0" applyFont="1" applyBorder="1"/>
    <xf numFmtId="42" fontId="6" fillId="0" borderId="16" xfId="1" applyNumberFormat="1" applyFont="1" applyBorder="1"/>
    <xf numFmtId="0" fontId="5" fillId="0" borderId="0" xfId="0" applyFont="1" applyBorder="1" applyAlignment="1">
      <alignment horizontal="left"/>
    </xf>
    <xf numFmtId="0" fontId="10" fillId="0" borderId="0" xfId="0" applyFont="1" applyAlignment="1" applyProtection="1">
      <alignment vertical="top" wrapText="1"/>
    </xf>
    <xf numFmtId="164" fontId="6" fillId="0" borderId="50" xfId="1" applyNumberFormat="1" applyFont="1" applyFill="1" applyBorder="1" applyAlignment="1">
      <alignment horizontal="left"/>
    </xf>
    <xf numFmtId="164" fontId="6" fillId="0" borderId="47" xfId="1" applyNumberFormat="1" applyFont="1" applyFill="1" applyBorder="1" applyAlignment="1">
      <alignment horizontal="left"/>
    </xf>
    <xf numFmtId="164" fontId="6" fillId="0" borderId="6" xfId="1" applyNumberFormat="1" applyFont="1" applyFill="1" applyBorder="1" applyAlignment="1">
      <alignment horizontal="left"/>
    </xf>
    <xf numFmtId="164" fontId="6" fillId="0" borderId="13" xfId="1" applyNumberFormat="1" applyFont="1" applyFill="1" applyBorder="1" applyAlignment="1">
      <alignment horizontal="left"/>
    </xf>
    <xf numFmtId="164" fontId="6" fillId="0" borderId="16" xfId="1" applyNumberFormat="1" applyFont="1" applyFill="1" applyBorder="1" applyAlignment="1">
      <alignment horizontal="left"/>
    </xf>
    <xf numFmtId="164" fontId="6" fillId="0" borderId="17" xfId="1" applyNumberFormat="1" applyFont="1" applyFill="1" applyBorder="1" applyAlignment="1">
      <alignment horizontal="left"/>
    </xf>
    <xf numFmtId="0" fontId="6" fillId="0" borderId="13" xfId="0" applyFont="1" applyBorder="1" applyAlignment="1">
      <alignment horizontal="left"/>
    </xf>
    <xf numFmtId="0" fontId="6" fillId="0" borderId="17" xfId="0" applyFont="1" applyBorder="1" applyAlignment="1">
      <alignment horizontal="left"/>
    </xf>
    <xf numFmtId="0" fontId="6" fillId="0" borderId="6" xfId="0" applyFont="1" applyBorder="1" applyAlignment="1">
      <alignment horizontal="left"/>
    </xf>
    <xf numFmtId="0" fontId="6" fillId="0" borderId="3" xfId="0" applyFont="1" applyBorder="1" applyAlignment="1">
      <alignment horizontal="left"/>
    </xf>
    <xf numFmtId="0" fontId="6" fillId="0" borderId="1" xfId="0" applyFont="1" applyBorder="1" applyAlignment="1">
      <alignment horizontal="left"/>
    </xf>
    <xf numFmtId="0" fontId="6" fillId="0" borderId="44" xfId="0" applyFont="1" applyBorder="1" applyAlignment="1">
      <alignment horizontal="left"/>
    </xf>
    <xf numFmtId="0" fontId="6" fillId="0" borderId="6" xfId="0" applyFont="1" applyBorder="1"/>
    <xf numFmtId="0" fontId="7" fillId="0" borderId="16" xfId="0" applyFont="1" applyFill="1" applyBorder="1"/>
    <xf numFmtId="42" fontId="6" fillId="2" borderId="56" xfId="1" applyNumberFormat="1" applyFont="1" applyFill="1" applyBorder="1" applyAlignment="1">
      <alignment horizontal="center"/>
    </xf>
    <xf numFmtId="166" fontId="6" fillId="2" borderId="63" xfId="3" applyNumberFormat="1" applyFont="1" applyFill="1" applyBorder="1"/>
    <xf numFmtId="42" fontId="6" fillId="2" borderId="32" xfId="1" applyNumberFormat="1" applyFont="1" applyFill="1" applyBorder="1" applyAlignment="1">
      <alignment horizontal="center"/>
    </xf>
    <xf numFmtId="0" fontId="5" fillId="0" borderId="23" xfId="0" applyFont="1" applyBorder="1" applyAlignment="1">
      <alignment horizontal="center" vertical="center"/>
    </xf>
    <xf numFmtId="166" fontId="6" fillId="2" borderId="64" xfId="3" applyNumberFormat="1" applyFont="1" applyFill="1" applyBorder="1"/>
    <xf numFmtId="42" fontId="6" fillId="2" borderId="54" xfId="1" applyNumberFormat="1" applyFont="1" applyFill="1" applyBorder="1" applyAlignment="1">
      <alignment horizontal="center"/>
    </xf>
    <xf numFmtId="166" fontId="6" fillId="2" borderId="65" xfId="3" applyNumberFormat="1" applyFont="1" applyFill="1" applyBorder="1"/>
    <xf numFmtId="42" fontId="6" fillId="2" borderId="61" xfId="3" applyNumberFormat="1" applyFont="1" applyFill="1" applyBorder="1" applyAlignment="1">
      <alignment horizontal="center"/>
    </xf>
    <xf numFmtId="42" fontId="6" fillId="2" borderId="53" xfId="1" applyNumberFormat="1" applyFont="1" applyFill="1" applyBorder="1" applyAlignment="1">
      <alignment horizontal="center"/>
    </xf>
    <xf numFmtId="0" fontId="7" fillId="5" borderId="10" xfId="0" applyFont="1" applyFill="1" applyBorder="1"/>
    <xf numFmtId="0" fontId="7" fillId="5" borderId="31" xfId="0" applyFont="1" applyFill="1" applyBorder="1"/>
    <xf numFmtId="42" fontId="7" fillId="5" borderId="67" xfId="3" applyNumberFormat="1" applyFont="1" applyFill="1" applyBorder="1" applyAlignment="1">
      <alignment horizontal="center"/>
    </xf>
    <xf numFmtId="0" fontId="7" fillId="5" borderId="67" xfId="0" applyFont="1" applyFill="1" applyBorder="1"/>
    <xf numFmtId="2" fontId="7" fillId="5" borderId="67" xfId="2" applyNumberFormat="1" applyFont="1" applyFill="1" applyBorder="1" applyAlignment="1">
      <alignment horizontal="center"/>
    </xf>
    <xf numFmtId="2" fontId="7" fillId="5" borderId="68" xfId="2" applyNumberFormat="1" applyFont="1" applyFill="1" applyBorder="1" applyAlignment="1">
      <alignment horizontal="center"/>
    </xf>
    <xf numFmtId="9" fontId="7" fillId="5" borderId="31" xfId="2" applyFont="1" applyFill="1" applyBorder="1" applyAlignment="1">
      <alignment horizontal="center"/>
    </xf>
    <xf numFmtId="9" fontId="7" fillId="5" borderId="2" xfId="2" applyFont="1" applyFill="1" applyBorder="1" applyAlignment="1">
      <alignment horizontal="center"/>
    </xf>
    <xf numFmtId="0" fontId="5" fillId="0" borderId="35" xfId="0" applyFont="1" applyBorder="1" applyAlignment="1">
      <alignment horizontal="left"/>
    </xf>
    <xf numFmtId="0" fontId="5" fillId="0" borderId="0" xfId="0" applyNumberFormat="1" applyFont="1" applyFill="1" applyBorder="1" applyAlignment="1">
      <alignment horizontal="left" vertical="center" wrapText="1"/>
    </xf>
    <xf numFmtId="0" fontId="6" fillId="0" borderId="0" xfId="0" applyFont="1" applyBorder="1" applyAlignment="1">
      <alignment horizontal="left" indent="1"/>
    </xf>
    <xf numFmtId="0" fontId="9" fillId="0" borderId="0" xfId="0" applyFont="1" applyBorder="1" applyAlignment="1">
      <alignment horizontal="left" indent="1"/>
    </xf>
    <xf numFmtId="0" fontId="5" fillId="0" borderId="0" xfId="0" applyFont="1" applyBorder="1" applyAlignment="1">
      <alignment horizontal="left" indent="1"/>
    </xf>
    <xf numFmtId="0" fontId="15" fillId="0" borderId="0" xfId="0" applyFont="1" applyFill="1" applyBorder="1" applyAlignment="1">
      <alignment horizontal="left"/>
    </xf>
    <xf numFmtId="165" fontId="18" fillId="0" borderId="0" xfId="0" applyNumberFormat="1" applyFont="1" applyFill="1" applyBorder="1" applyAlignment="1">
      <alignment horizontal="left"/>
    </xf>
    <xf numFmtId="164" fontId="17" fillId="0" borderId="17" xfId="1" applyNumberFormat="1" applyFont="1" applyFill="1" applyBorder="1" applyAlignment="1">
      <alignment horizontal="left"/>
    </xf>
    <xf numFmtId="0" fontId="5" fillId="0" borderId="3" xfId="0" applyFont="1" applyFill="1" applyBorder="1"/>
    <xf numFmtId="0" fontId="5" fillId="0" borderId="0" xfId="0" applyFont="1" applyAlignment="1">
      <alignment horizontal="center"/>
    </xf>
    <xf numFmtId="0" fontId="5" fillId="0" borderId="0" xfId="0" applyFont="1" applyAlignment="1">
      <alignment horizontal="left" indent="1"/>
    </xf>
    <xf numFmtId="42" fontId="6" fillId="0" borderId="30" xfId="1" applyNumberFormat="1" applyFont="1" applyFill="1" applyBorder="1"/>
    <xf numFmtId="42" fontId="6" fillId="0" borderId="38" xfId="1" applyNumberFormat="1" applyFont="1" applyFill="1" applyBorder="1"/>
    <xf numFmtId="42" fontId="6" fillId="0" borderId="31" xfId="1" applyNumberFormat="1" applyFont="1" applyFill="1" applyBorder="1"/>
    <xf numFmtId="42" fontId="6" fillId="0" borderId="8" xfId="1" applyNumberFormat="1" applyFont="1" applyBorder="1"/>
    <xf numFmtId="42" fontId="6" fillId="0" borderId="24" xfId="1" applyNumberFormat="1" applyFont="1" applyBorder="1"/>
    <xf numFmtId="5" fontId="6" fillId="0" borderId="0" xfId="0" applyNumberFormat="1" applyFont="1"/>
    <xf numFmtId="42" fontId="7" fillId="5" borderId="73" xfId="0" applyNumberFormat="1" applyFont="1" applyFill="1" applyBorder="1" applyAlignment="1">
      <alignment horizontal="center"/>
    </xf>
    <xf numFmtId="42" fontId="7" fillId="5" borderId="74" xfId="2" applyNumberFormat="1" applyFont="1" applyFill="1" applyBorder="1" applyAlignment="1">
      <alignment horizontal="center"/>
    </xf>
    <xf numFmtId="42" fontId="7" fillId="5" borderId="79" xfId="0" applyNumberFormat="1" applyFont="1" applyFill="1" applyBorder="1" applyAlignment="1">
      <alignment horizontal="center"/>
    </xf>
    <xf numFmtId="42" fontId="7" fillId="5" borderId="80" xfId="2" applyNumberFormat="1" applyFont="1" applyFill="1" applyBorder="1" applyAlignment="1">
      <alignment horizontal="center"/>
    </xf>
    <xf numFmtId="42" fontId="7" fillId="5" borderId="43" xfId="1" applyNumberFormat="1" applyFont="1" applyFill="1" applyBorder="1"/>
    <xf numFmtId="42" fontId="7" fillId="5" borderId="69" xfId="1" applyNumberFormat="1" applyFont="1" applyFill="1" applyBorder="1"/>
    <xf numFmtId="42" fontId="7" fillId="5" borderId="28" xfId="1" applyNumberFormat="1" applyFont="1" applyFill="1" applyBorder="1"/>
    <xf numFmtId="0" fontId="27" fillId="0" borderId="0" xfId="0" applyFont="1"/>
    <xf numFmtId="0" fontId="27" fillId="0" borderId="0" xfId="0" applyFont="1" applyFill="1"/>
    <xf numFmtId="0" fontId="20" fillId="0" borderId="0" xfId="0" applyFont="1" applyFill="1" applyAlignment="1">
      <alignment vertical="center"/>
    </xf>
    <xf numFmtId="0" fontId="5" fillId="0" borderId="0" xfId="0" applyFont="1" applyFill="1"/>
    <xf numFmtId="0" fontId="27" fillId="0" borderId="0" xfId="0" applyFont="1" applyFill="1" applyAlignment="1">
      <alignment vertical="center"/>
    </xf>
    <xf numFmtId="0" fontId="10" fillId="0" borderId="0" xfId="0" applyFont="1" applyFill="1" applyAlignment="1" applyProtection="1">
      <alignment vertical="top" wrapText="1"/>
    </xf>
    <xf numFmtId="0" fontId="5" fillId="0" borderId="0" xfId="0" applyFont="1" applyFill="1" applyProtection="1"/>
    <xf numFmtId="0" fontId="6" fillId="0" borderId="0" xfId="0" applyFont="1" applyFill="1" applyAlignment="1">
      <alignment horizontal="left" vertical="top" wrapText="1"/>
    </xf>
    <xf numFmtId="0" fontId="10" fillId="4" borderId="17" xfId="0" applyFont="1" applyFill="1" applyBorder="1" applyAlignment="1">
      <alignment horizontal="center"/>
    </xf>
    <xf numFmtId="0" fontId="10" fillId="4" borderId="17" xfId="0" applyFont="1" applyFill="1" applyBorder="1" applyAlignment="1">
      <alignment horizontal="center" vertical="center"/>
    </xf>
    <xf numFmtId="0" fontId="21" fillId="0" borderId="0" xfId="0" applyFont="1" applyAlignment="1"/>
    <xf numFmtId="0" fontId="5" fillId="0" borderId="0" xfId="0" applyFont="1" applyBorder="1" applyAlignment="1">
      <alignment vertical="top" wrapText="1"/>
    </xf>
    <xf numFmtId="165" fontId="5" fillId="0" borderId="0" xfId="0" applyNumberFormat="1" applyFont="1" applyFill="1" applyBorder="1" applyAlignment="1">
      <alignment horizontal="left"/>
    </xf>
    <xf numFmtId="165" fontId="18" fillId="0" borderId="0" xfId="0" applyNumberFormat="1" applyFont="1" applyFill="1" applyBorder="1" applyAlignment="1">
      <alignment horizontal="left" vertical="center"/>
    </xf>
    <xf numFmtId="0" fontId="6" fillId="0" borderId="0" xfId="0" applyNumberFormat="1" applyFont="1" applyFill="1" applyBorder="1"/>
    <xf numFmtId="165" fontId="5" fillId="0" borderId="0" xfId="0" applyNumberFormat="1" applyFont="1" applyFill="1" applyBorder="1" applyAlignment="1">
      <alignment horizontal="left" indent="1"/>
    </xf>
    <xf numFmtId="0" fontId="9" fillId="0" borderId="0" xfId="0" applyFont="1" applyAlignment="1">
      <alignment horizontal="left" indent="1"/>
    </xf>
    <xf numFmtId="0" fontId="9" fillId="0" borderId="9" xfId="0" applyFont="1" applyBorder="1" applyAlignment="1">
      <alignment horizontal="left" indent="1"/>
    </xf>
    <xf numFmtId="0" fontId="9" fillId="0" borderId="30" xfId="0" applyFont="1" applyBorder="1" applyAlignment="1">
      <alignment horizontal="left" indent="1"/>
    </xf>
    <xf numFmtId="0" fontId="5" fillId="0" borderId="10" xfId="0" applyFont="1" applyBorder="1" applyAlignment="1">
      <alignment horizontal="left" indent="1"/>
    </xf>
    <xf numFmtId="0" fontId="5" fillId="0" borderId="31" xfId="0" applyFont="1" applyBorder="1" applyAlignment="1">
      <alignment horizontal="left" indent="1"/>
    </xf>
    <xf numFmtId="0" fontId="5" fillId="0" borderId="55" xfId="0" applyFont="1" applyFill="1" applyBorder="1" applyAlignment="1">
      <alignment horizontal="left" vertical="center" wrapText="1"/>
    </xf>
    <xf numFmtId="9" fontId="5" fillId="3" borderId="86" xfId="2" applyFont="1" applyFill="1" applyBorder="1" applyAlignment="1">
      <alignment horizontal="center"/>
    </xf>
    <xf numFmtId="9" fontId="5" fillId="3" borderId="87" xfId="2" applyFont="1" applyFill="1" applyBorder="1" applyAlignment="1">
      <alignment horizontal="center"/>
    </xf>
    <xf numFmtId="9" fontId="5" fillId="3" borderId="88" xfId="2" applyFont="1" applyFill="1" applyBorder="1" applyAlignment="1">
      <alignment horizontal="center"/>
    </xf>
    <xf numFmtId="42" fontId="5" fillId="4" borderId="33" xfId="2" applyNumberFormat="1" applyFont="1" applyFill="1" applyBorder="1" applyAlignment="1">
      <alignment horizontal="center"/>
    </xf>
    <xf numFmtId="42" fontId="5" fillId="4" borderId="89" xfId="0" applyNumberFormat="1" applyFont="1" applyFill="1" applyBorder="1"/>
    <xf numFmtId="164" fontId="5" fillId="0" borderId="34" xfId="1" applyNumberFormat="1" applyFont="1" applyFill="1" applyBorder="1" applyAlignment="1">
      <alignment horizontal="left"/>
    </xf>
    <xf numFmtId="0" fontId="6" fillId="0" borderId="27" xfId="0" applyFont="1" applyBorder="1"/>
    <xf numFmtId="0" fontId="5" fillId="0" borderId="90" xfId="0" applyFont="1" applyBorder="1"/>
    <xf numFmtId="0" fontId="5" fillId="0" borderId="91" xfId="0" applyFont="1" applyBorder="1"/>
    <xf numFmtId="0" fontId="5" fillId="0" borderId="0" xfId="0" applyFont="1" applyBorder="1" applyAlignment="1"/>
    <xf numFmtId="0" fontId="5" fillId="0" borderId="0" xfId="0" applyNumberFormat="1" applyFont="1" applyBorder="1" applyAlignment="1">
      <alignment horizontal="left" indent="1"/>
    </xf>
    <xf numFmtId="0" fontId="5" fillId="0" borderId="0" xfId="0" applyNumberFormat="1" applyFont="1" applyBorder="1"/>
    <xf numFmtId="0" fontId="5" fillId="6" borderId="17" xfId="0" applyFont="1" applyFill="1" applyBorder="1" applyAlignment="1">
      <alignment horizontal="left" indent="1"/>
    </xf>
    <xf numFmtId="0" fontId="10" fillId="6" borderId="17" xfId="0" applyFont="1" applyFill="1" applyBorder="1" applyAlignment="1">
      <alignment horizontal="center" vertical="center"/>
    </xf>
    <xf numFmtId="0" fontId="7" fillId="0" borderId="92" xfId="0" applyFont="1" applyFill="1" applyBorder="1"/>
    <xf numFmtId="0" fontId="7" fillId="0" borderId="90" xfId="0" applyFont="1" applyFill="1" applyBorder="1"/>
    <xf numFmtId="0" fontId="7" fillId="0" borderId="91" xfId="0" applyFont="1" applyFill="1" applyBorder="1"/>
    <xf numFmtId="164" fontId="5" fillId="0" borderId="94" xfId="1" applyNumberFormat="1" applyFont="1" applyBorder="1" applyAlignment="1">
      <alignment horizontal="center" vertical="center" wrapText="1"/>
    </xf>
    <xf numFmtId="0" fontId="10" fillId="0" borderId="93" xfId="0" applyFont="1" applyBorder="1" applyAlignment="1">
      <alignment horizontal="left" vertical="center" wrapText="1" indent="1"/>
    </xf>
    <xf numFmtId="0" fontId="10" fillId="0" borderId="93" xfId="0" applyFont="1" applyFill="1" applyBorder="1" applyAlignment="1">
      <alignment horizontal="left" vertical="center" wrapText="1" indent="1"/>
    </xf>
    <xf numFmtId="164" fontId="5" fillId="0" borderId="94" xfId="1" applyNumberFormat="1" applyFont="1" applyFill="1" applyBorder="1" applyAlignment="1">
      <alignment horizontal="center" vertical="center" wrapText="1"/>
    </xf>
    <xf numFmtId="0" fontId="5" fillId="0" borderId="92" xfId="0" applyFont="1" applyBorder="1"/>
    <xf numFmtId="0" fontId="6" fillId="0" borderId="21" xfId="0" applyFont="1" applyBorder="1"/>
    <xf numFmtId="0" fontId="5" fillId="0" borderId="39" xfId="0" applyFont="1" applyBorder="1" applyAlignment="1">
      <alignment horizontal="center" vertical="center"/>
    </xf>
    <xf numFmtId="9" fontId="5" fillId="4" borderId="95" xfId="2" applyFont="1" applyFill="1" applyBorder="1" applyAlignment="1">
      <alignment horizontal="center"/>
    </xf>
    <xf numFmtId="9" fontId="5" fillId="4" borderId="96" xfId="2" applyFont="1" applyFill="1" applyBorder="1" applyAlignment="1">
      <alignment horizontal="center"/>
    </xf>
    <xf numFmtId="0" fontId="31" fillId="0" borderId="17" xfId="0" applyFont="1" applyBorder="1" applyAlignment="1">
      <alignment horizontal="right"/>
    </xf>
    <xf numFmtId="0" fontId="8" fillId="0" borderId="3" xfId="0" applyFont="1" applyBorder="1"/>
    <xf numFmtId="166" fontId="10" fillId="2" borderId="8" xfId="3" applyNumberFormat="1" applyFont="1" applyFill="1" applyBorder="1"/>
    <xf numFmtId="0" fontId="6" fillId="6" borderId="43" xfId="0" applyFont="1" applyFill="1" applyBorder="1"/>
    <xf numFmtId="42" fontId="5" fillId="2" borderId="43" xfId="1" applyNumberFormat="1" applyFont="1" applyFill="1" applyBorder="1"/>
    <xf numFmtId="42" fontId="5" fillId="2" borderId="69" xfId="1" applyNumberFormat="1" applyFont="1" applyFill="1" applyBorder="1"/>
    <xf numFmtId="42" fontId="5" fillId="2" borderId="3" xfId="1" applyNumberFormat="1" applyFont="1" applyFill="1" applyBorder="1"/>
    <xf numFmtId="42" fontId="5" fillId="2" borderId="49" xfId="1" applyNumberFormat="1" applyFont="1" applyFill="1" applyBorder="1"/>
    <xf numFmtId="166" fontId="10" fillId="2" borderId="3" xfId="3" applyNumberFormat="1" applyFont="1" applyFill="1" applyBorder="1"/>
    <xf numFmtId="42" fontId="5" fillId="7" borderId="4" xfId="2" applyNumberFormat="1" applyFont="1" applyFill="1" applyBorder="1" applyAlignment="1">
      <alignment horizontal="center"/>
    </xf>
    <xf numFmtId="42" fontId="6" fillId="7" borderId="4" xfId="2" applyNumberFormat="1" applyFont="1" applyFill="1" applyBorder="1" applyAlignment="1">
      <alignment horizontal="center"/>
    </xf>
    <xf numFmtId="166" fontId="7" fillId="5" borderId="31" xfId="2" applyNumberFormat="1" applyFont="1" applyFill="1" applyBorder="1" applyAlignment="1">
      <alignment horizontal="center"/>
    </xf>
    <xf numFmtId="9" fontId="5" fillId="7" borderId="6" xfId="0" applyNumberFormat="1" applyFont="1" applyFill="1" applyBorder="1" applyAlignment="1">
      <alignment horizontal="center"/>
    </xf>
    <xf numFmtId="42" fontId="6" fillId="7" borderId="6" xfId="0" applyNumberFormat="1" applyFont="1" applyFill="1" applyBorder="1" applyAlignment="1">
      <alignment horizontal="center"/>
    </xf>
    <xf numFmtId="42" fontId="6" fillId="7" borderId="35" xfId="0" applyNumberFormat="1" applyFont="1" applyFill="1" applyBorder="1" applyAlignment="1">
      <alignment horizontal="center"/>
    </xf>
    <xf numFmtId="9" fontId="6" fillId="7" borderId="33" xfId="2" applyFont="1" applyFill="1" applyBorder="1" applyAlignment="1">
      <alignment horizontal="center"/>
    </xf>
    <xf numFmtId="9" fontId="6" fillId="7" borderId="44" xfId="2" applyFont="1" applyFill="1" applyBorder="1" applyAlignment="1">
      <alignment horizontal="center"/>
    </xf>
    <xf numFmtId="42" fontId="5" fillId="7" borderId="7" xfId="2" applyNumberFormat="1" applyFont="1" applyFill="1" applyBorder="1" applyAlignment="1">
      <alignment horizontal="center"/>
    </xf>
    <xf numFmtId="42" fontId="6" fillId="7" borderId="17" xfId="1" applyNumberFormat="1" applyFont="1" applyFill="1" applyBorder="1"/>
    <xf numFmtId="42" fontId="6" fillId="7" borderId="6" xfId="1" applyNumberFormat="1" applyFont="1" applyFill="1" applyBorder="1"/>
    <xf numFmtId="42" fontId="5" fillId="7" borderId="4" xfId="1" applyNumberFormat="1" applyFont="1" applyFill="1" applyBorder="1"/>
    <xf numFmtId="42" fontId="6" fillId="6" borderId="81" xfId="1" applyNumberFormat="1" applyFont="1" applyFill="1" applyBorder="1"/>
    <xf numFmtId="42" fontId="5" fillId="6" borderId="82" xfId="1" applyNumberFormat="1" applyFont="1" applyFill="1" applyBorder="1"/>
    <xf numFmtId="42" fontId="6" fillId="6" borderId="17" xfId="1" applyNumberFormat="1" applyFont="1" applyFill="1" applyBorder="1"/>
    <xf numFmtId="42" fontId="5" fillId="6" borderId="18" xfId="1" applyNumberFormat="1" applyFont="1" applyFill="1" applyBorder="1"/>
    <xf numFmtId="42" fontId="6" fillId="6" borderId="73" xfId="3" applyNumberFormat="1" applyFont="1" applyFill="1" applyBorder="1" applyAlignment="1">
      <alignment horizontal="center"/>
    </xf>
    <xf numFmtId="42" fontId="5" fillId="6" borderId="76" xfId="2" applyNumberFormat="1" applyFont="1" applyFill="1" applyBorder="1" applyAlignment="1">
      <alignment horizontal="center"/>
    </xf>
    <xf numFmtId="42" fontId="5" fillId="6" borderId="74" xfId="2" applyNumberFormat="1" applyFont="1" applyFill="1" applyBorder="1" applyAlignment="1">
      <alignment horizontal="center"/>
    </xf>
    <xf numFmtId="42" fontId="6" fillId="6" borderId="77" xfId="3" applyNumberFormat="1" applyFont="1" applyFill="1" applyBorder="1" applyAlignment="1">
      <alignment horizontal="center"/>
    </xf>
    <xf numFmtId="42" fontId="5" fillId="6" borderId="78" xfId="2" applyNumberFormat="1" applyFont="1" applyFill="1" applyBorder="1" applyAlignment="1">
      <alignment horizontal="center"/>
    </xf>
    <xf numFmtId="42" fontId="6" fillId="6" borderId="73" xfId="1" applyNumberFormat="1" applyFont="1" applyFill="1" applyBorder="1" applyAlignment="1">
      <alignment horizontal="center"/>
    </xf>
    <xf numFmtId="42" fontId="5" fillId="6" borderId="74" xfId="1" applyNumberFormat="1" applyFont="1" applyFill="1" applyBorder="1" applyAlignment="1">
      <alignment horizontal="center"/>
    </xf>
    <xf numFmtId="42" fontId="6" fillId="6" borderId="53" xfId="1" applyNumberFormat="1" applyFont="1" applyFill="1" applyBorder="1" applyAlignment="1">
      <alignment horizontal="center"/>
    </xf>
    <xf numFmtId="42" fontId="5" fillId="6" borderId="75" xfId="1" applyNumberFormat="1" applyFont="1" applyFill="1" applyBorder="1" applyAlignment="1">
      <alignment horizontal="center"/>
    </xf>
    <xf numFmtId="42" fontId="6" fillId="6" borderId="4" xfId="2" applyNumberFormat="1" applyFont="1" applyFill="1" applyBorder="1" applyAlignment="1">
      <alignment horizontal="center"/>
    </xf>
    <xf numFmtId="42" fontId="6" fillId="6" borderId="70" xfId="3" applyNumberFormat="1" applyFont="1" applyFill="1" applyBorder="1" applyAlignment="1">
      <alignment horizontal="center"/>
    </xf>
    <xf numFmtId="166" fontId="6" fillId="6" borderId="71" xfId="3" applyNumberFormat="1" applyFont="1" applyFill="1" applyBorder="1"/>
    <xf numFmtId="166" fontId="6" fillId="6" borderId="72" xfId="3" applyNumberFormat="1" applyFont="1" applyFill="1" applyBorder="1"/>
    <xf numFmtId="42" fontId="6" fillId="6" borderId="56" xfId="1" applyNumberFormat="1" applyFont="1" applyFill="1" applyBorder="1" applyAlignment="1">
      <alignment horizontal="center"/>
    </xf>
    <xf numFmtId="42" fontId="6" fillId="6" borderId="32" xfId="1" applyNumberFormat="1" applyFont="1" applyFill="1" applyBorder="1" applyAlignment="1">
      <alignment horizontal="center"/>
    </xf>
    <xf numFmtId="42" fontId="6" fillId="6" borderId="52" xfId="1" applyNumberFormat="1" applyFont="1" applyFill="1" applyBorder="1" applyAlignment="1">
      <alignment horizontal="center"/>
    </xf>
    <xf numFmtId="5" fontId="7" fillId="5" borderId="3" xfId="0" applyNumberFormat="1" applyFont="1" applyFill="1" applyBorder="1"/>
    <xf numFmtId="42" fontId="7" fillId="5" borderId="3" xfId="1" applyNumberFormat="1" applyFont="1" applyFill="1" applyBorder="1"/>
    <xf numFmtId="9" fontId="7" fillId="5" borderId="43" xfId="1" applyNumberFormat="1" applyFont="1" applyFill="1" applyBorder="1" applyAlignment="1">
      <alignment horizontal="center"/>
    </xf>
    <xf numFmtId="42" fontId="6" fillId="7" borderId="13" xfId="1" applyNumberFormat="1" applyFont="1" applyFill="1" applyBorder="1"/>
    <xf numFmtId="166" fontId="6" fillId="7" borderId="17" xfId="3" applyNumberFormat="1" applyFont="1" applyFill="1" applyBorder="1" applyAlignment="1">
      <alignment horizontal="center"/>
    </xf>
    <xf numFmtId="166" fontId="6" fillId="7" borderId="16" xfId="3" applyNumberFormat="1" applyFont="1" applyFill="1" applyBorder="1" applyAlignment="1">
      <alignment horizontal="center"/>
    </xf>
    <xf numFmtId="166" fontId="5" fillId="7" borderId="19" xfId="3" applyNumberFormat="1" applyFont="1" applyFill="1" applyBorder="1" applyAlignment="1">
      <alignment horizontal="center"/>
    </xf>
    <xf numFmtId="166" fontId="5" fillId="7" borderId="4" xfId="3" applyNumberFormat="1" applyFont="1" applyFill="1" applyBorder="1" applyAlignment="1">
      <alignment horizontal="center"/>
    </xf>
    <xf numFmtId="166" fontId="6" fillId="7" borderId="6" xfId="3" applyNumberFormat="1" applyFont="1" applyFill="1" applyBorder="1" applyAlignment="1">
      <alignment horizontal="center"/>
    </xf>
    <xf numFmtId="9" fontId="6" fillId="7" borderId="6" xfId="2" applyNumberFormat="1" applyFont="1" applyFill="1" applyBorder="1" applyAlignment="1">
      <alignment horizontal="center"/>
    </xf>
    <xf numFmtId="0" fontId="6" fillId="7" borderId="21" xfId="0" applyNumberFormat="1" applyFont="1" applyFill="1" applyBorder="1" applyAlignment="1">
      <alignment vertical="center"/>
    </xf>
    <xf numFmtId="0" fontId="5" fillId="7" borderId="0" xfId="0" applyNumberFormat="1" applyFont="1" applyFill="1" applyBorder="1"/>
    <xf numFmtId="0" fontId="5" fillId="7" borderId="55" xfId="0" applyNumberFormat="1" applyFont="1" applyFill="1" applyBorder="1"/>
    <xf numFmtId="0" fontId="5" fillId="7" borderId="22" xfId="0" applyNumberFormat="1" applyFont="1" applyFill="1" applyBorder="1"/>
    <xf numFmtId="42" fontId="5" fillId="7" borderId="89" xfId="0" applyNumberFormat="1" applyFont="1" applyFill="1" applyBorder="1"/>
    <xf numFmtId="165" fontId="6" fillId="7" borderId="22" xfId="2" applyNumberFormat="1" applyFont="1" applyFill="1" applyBorder="1" applyAlignment="1">
      <alignment horizontal="center"/>
    </xf>
    <xf numFmtId="165" fontId="6" fillId="7" borderId="2" xfId="2" applyNumberFormat="1" applyFont="1" applyFill="1" applyBorder="1" applyAlignment="1">
      <alignment horizontal="center"/>
    </xf>
    <xf numFmtId="9" fontId="5" fillId="7" borderId="35" xfId="0" applyNumberFormat="1" applyFont="1" applyFill="1" applyBorder="1" applyAlignment="1">
      <alignment horizontal="center"/>
    </xf>
    <xf numFmtId="42" fontId="6" fillId="7" borderId="59" xfId="2" applyNumberFormat="1" applyFont="1" applyFill="1" applyBorder="1" applyAlignment="1">
      <alignment horizontal="center"/>
    </xf>
    <xf numFmtId="0" fontId="7" fillId="8" borderId="31" xfId="0" applyFont="1" applyFill="1" applyBorder="1" applyAlignment="1">
      <alignment horizontal="left" vertical="center"/>
    </xf>
    <xf numFmtId="0" fontId="7" fillId="8" borderId="3" xfId="0" applyFont="1" applyFill="1" applyBorder="1" applyAlignment="1">
      <alignment horizontal="center" vertical="center" wrapText="1"/>
    </xf>
    <xf numFmtId="164" fontId="7" fillId="8" borderId="45" xfId="1" applyNumberFormat="1" applyFont="1" applyFill="1" applyBorder="1" applyAlignment="1">
      <alignment horizontal="center" vertical="center" wrapText="1"/>
    </xf>
    <xf numFmtId="164" fontId="7" fillId="8" borderId="46" xfId="1" applyNumberFormat="1" applyFont="1" applyFill="1" applyBorder="1" applyAlignment="1">
      <alignment horizontal="center" vertical="center" wrapText="1"/>
    </xf>
    <xf numFmtId="164" fontId="7" fillId="8" borderId="36" xfId="1" applyNumberFormat="1" applyFont="1" applyFill="1" applyBorder="1" applyAlignment="1">
      <alignment horizontal="center" vertical="center" wrapText="1"/>
    </xf>
    <xf numFmtId="164" fontId="7" fillId="8" borderId="3" xfId="1" applyNumberFormat="1" applyFont="1" applyFill="1" applyBorder="1" applyAlignment="1">
      <alignment horizontal="center" vertical="center" wrapText="1"/>
    </xf>
    <xf numFmtId="0" fontId="7" fillId="8" borderId="47" xfId="0" applyNumberFormat="1" applyFont="1" applyFill="1" applyBorder="1" applyAlignment="1">
      <alignment horizontal="center" vertical="center" wrapText="1"/>
    </xf>
    <xf numFmtId="0" fontId="7" fillId="8" borderId="45" xfId="0" applyFont="1" applyFill="1" applyBorder="1" applyAlignment="1">
      <alignment horizontal="center" vertical="center" wrapText="1"/>
    </xf>
    <xf numFmtId="0" fontId="7" fillId="8" borderId="46" xfId="0" applyFont="1" applyFill="1" applyBorder="1" applyAlignment="1">
      <alignment horizontal="center" vertical="center" wrapText="1"/>
    </xf>
    <xf numFmtId="0" fontId="7" fillId="8" borderId="25" xfId="0" applyFont="1" applyFill="1" applyBorder="1" applyAlignment="1">
      <alignment horizontal="center" vertical="center" wrapText="1"/>
    </xf>
    <xf numFmtId="164" fontId="7" fillId="8" borderId="49" xfId="1" applyNumberFormat="1" applyFont="1" applyFill="1" applyBorder="1" applyAlignment="1">
      <alignment horizontal="center" vertical="center" wrapText="1"/>
    </xf>
    <xf numFmtId="0" fontId="7" fillId="8" borderId="8" xfId="0" applyFont="1" applyFill="1" applyBorder="1" applyAlignment="1">
      <alignment horizontal="left" vertical="center" wrapText="1"/>
    </xf>
    <xf numFmtId="0" fontId="7" fillId="8" borderId="24" xfId="0" applyFont="1" applyFill="1" applyBorder="1"/>
    <xf numFmtId="164" fontId="7" fillId="8" borderId="24" xfId="1" applyNumberFormat="1" applyFont="1" applyFill="1" applyBorder="1" applyAlignment="1">
      <alignment horizontal="center"/>
    </xf>
    <xf numFmtId="164" fontId="7" fillId="8" borderId="8" xfId="1" applyNumberFormat="1" applyFont="1" applyFill="1" applyBorder="1" applyAlignment="1">
      <alignment horizontal="center"/>
    </xf>
    <xf numFmtId="164" fontId="7" fillId="8" borderId="47" xfId="1" applyNumberFormat="1" applyFont="1" applyFill="1" applyBorder="1" applyAlignment="1">
      <alignment horizontal="center"/>
    </xf>
    <xf numFmtId="0" fontId="5" fillId="8" borderId="47" xfId="0" applyFont="1" applyFill="1" applyBorder="1"/>
    <xf numFmtId="0" fontId="7" fillId="8" borderId="8" xfId="0" applyFont="1" applyFill="1" applyBorder="1"/>
    <xf numFmtId="164" fontId="5" fillId="8" borderId="47" xfId="1" applyNumberFormat="1" applyFont="1" applyFill="1" applyBorder="1" applyAlignment="1">
      <alignment horizontal="left"/>
    </xf>
    <xf numFmtId="164" fontId="7" fillId="8" borderId="24" xfId="1" applyNumberFormat="1" applyFont="1" applyFill="1" applyBorder="1" applyAlignment="1">
      <alignment horizontal="center" vertical="center" wrapText="1"/>
    </xf>
    <xf numFmtId="164" fontId="7" fillId="8" borderId="25" xfId="1" applyNumberFormat="1" applyFont="1" applyFill="1" applyBorder="1" applyAlignment="1">
      <alignment horizontal="center" vertical="center" wrapText="1"/>
    </xf>
    <xf numFmtId="164" fontId="7" fillId="8" borderId="47" xfId="1" applyNumberFormat="1" applyFont="1" applyFill="1" applyBorder="1" applyAlignment="1">
      <alignment horizontal="center" vertical="center" wrapText="1"/>
    </xf>
    <xf numFmtId="164" fontId="7" fillId="8" borderId="17" xfId="1" applyNumberFormat="1" applyFont="1" applyFill="1" applyBorder="1" applyAlignment="1">
      <alignment horizontal="center"/>
    </xf>
    <xf numFmtId="164" fontId="7" fillId="8" borderId="18" xfId="1" applyNumberFormat="1" applyFont="1" applyFill="1" applyBorder="1" applyAlignment="1">
      <alignment horizontal="center"/>
    </xf>
    <xf numFmtId="164" fontId="7" fillId="8" borderId="19" xfId="1" applyNumberFormat="1" applyFont="1" applyFill="1" applyBorder="1" applyAlignment="1">
      <alignment horizontal="center"/>
    </xf>
    <xf numFmtId="42" fontId="7" fillId="8" borderId="17" xfId="1" applyNumberFormat="1" applyFont="1" applyFill="1" applyBorder="1"/>
    <xf numFmtId="42" fontId="7" fillId="8" borderId="19" xfId="1" applyNumberFormat="1" applyFont="1" applyFill="1" applyBorder="1"/>
    <xf numFmtId="42" fontId="7" fillId="8" borderId="23" xfId="1" applyNumberFormat="1" applyFont="1" applyFill="1" applyBorder="1"/>
    <xf numFmtId="42" fontId="7" fillId="8" borderId="85" xfId="1" applyNumberFormat="1" applyFont="1" applyFill="1" applyBorder="1"/>
    <xf numFmtId="42" fontId="7" fillId="8" borderId="6" xfId="1" applyNumberFormat="1" applyFont="1" applyFill="1" applyBorder="1"/>
    <xf numFmtId="42" fontId="13" fillId="8" borderId="4" xfId="1" applyNumberFormat="1" applyFont="1" applyFill="1" applyBorder="1"/>
    <xf numFmtId="0" fontId="6" fillId="2" borderId="43" xfId="1" applyNumberFormat="1" applyFont="1" applyFill="1" applyBorder="1" applyAlignment="1">
      <alignment horizontal="center"/>
    </xf>
    <xf numFmtId="2" fontId="6" fillId="2" borderId="31" xfId="2" applyNumberFormat="1" applyFont="1" applyFill="1" applyBorder="1" applyAlignment="1">
      <alignment horizontal="center"/>
    </xf>
    <xf numFmtId="42" fontId="6" fillId="6" borderId="51" xfId="3" applyNumberFormat="1" applyFont="1" applyFill="1" applyBorder="1" applyAlignment="1">
      <alignment horizontal="center"/>
    </xf>
    <xf numFmtId="2" fontId="6" fillId="6" borderId="31" xfId="2" applyNumberFormat="1" applyFont="1" applyFill="1" applyBorder="1" applyAlignment="1">
      <alignment horizontal="center"/>
    </xf>
    <xf numFmtId="2" fontId="6" fillId="6" borderId="2" xfId="2" applyNumberFormat="1" applyFont="1" applyFill="1" applyBorder="1" applyAlignment="1">
      <alignment horizontal="center"/>
    </xf>
    <xf numFmtId="0" fontId="7" fillId="5" borderId="62" xfId="0" applyFont="1" applyFill="1" applyBorder="1" applyAlignment="1">
      <alignment horizontal="left"/>
    </xf>
    <xf numFmtId="0" fontId="7" fillId="5" borderId="65" xfId="0" applyFont="1" applyFill="1" applyBorder="1" applyAlignment="1">
      <alignment horizontal="left"/>
    </xf>
    <xf numFmtId="42" fontId="7" fillId="5" borderId="61" xfId="3" applyNumberFormat="1" applyFont="1" applyFill="1" applyBorder="1" applyAlignment="1">
      <alignment horizontal="center"/>
    </xf>
    <xf numFmtId="166" fontId="7" fillId="5" borderId="65" xfId="3" applyNumberFormat="1" applyFont="1" applyFill="1" applyBorder="1"/>
    <xf numFmtId="166" fontId="7" fillId="5" borderId="65" xfId="3" applyNumberFormat="1" applyFont="1" applyFill="1" applyBorder="1" applyAlignment="1">
      <alignment horizontal="center"/>
    </xf>
    <xf numFmtId="166" fontId="7" fillId="5" borderId="66" xfId="3" applyNumberFormat="1" applyFont="1" applyFill="1" applyBorder="1" applyAlignment="1">
      <alignment horizontal="center"/>
    </xf>
    <xf numFmtId="0" fontId="7" fillId="5" borderId="12" xfId="0" applyFont="1" applyFill="1" applyBorder="1" applyAlignment="1">
      <alignment horizontal="left"/>
    </xf>
    <xf numFmtId="0" fontId="7" fillId="5" borderId="58" xfId="0" applyFont="1" applyFill="1" applyBorder="1" applyAlignment="1">
      <alignment horizontal="left"/>
    </xf>
    <xf numFmtId="42" fontId="7" fillId="5" borderId="11" xfId="0" applyNumberFormat="1" applyFont="1" applyFill="1" applyBorder="1" applyAlignment="1">
      <alignment horizontal="center"/>
    </xf>
    <xf numFmtId="42" fontId="7" fillId="5" borderId="58" xfId="0" applyNumberFormat="1" applyFont="1" applyFill="1" applyBorder="1" applyAlignment="1">
      <alignment horizontal="center"/>
    </xf>
    <xf numFmtId="42" fontId="7" fillId="5" borderId="57" xfId="0" applyNumberFormat="1" applyFont="1" applyFill="1" applyBorder="1" applyAlignment="1">
      <alignment horizontal="center"/>
    </xf>
    <xf numFmtId="0" fontId="7" fillId="5" borderId="10" xfId="0" applyFont="1" applyFill="1" applyBorder="1" applyAlignment="1">
      <alignment horizontal="left"/>
    </xf>
    <xf numFmtId="0" fontId="7" fillId="5" borderId="31" xfId="0" applyFont="1" applyFill="1" applyBorder="1" applyAlignment="1">
      <alignment horizontal="left"/>
    </xf>
    <xf numFmtId="42" fontId="7" fillId="5" borderId="43" xfId="0" applyNumberFormat="1" applyFont="1" applyFill="1" applyBorder="1" applyAlignment="1">
      <alignment horizontal="center"/>
    </xf>
    <xf numFmtId="42" fontId="7" fillId="5" borderId="31" xfId="0" applyNumberFormat="1" applyFont="1" applyFill="1" applyBorder="1" applyAlignment="1">
      <alignment horizontal="center"/>
    </xf>
    <xf numFmtId="42" fontId="7" fillId="5" borderId="2" xfId="0" applyNumberFormat="1" applyFont="1" applyFill="1" applyBorder="1" applyAlignment="1">
      <alignment horizontal="center"/>
    </xf>
    <xf numFmtId="0" fontId="7" fillId="8" borderId="24" xfId="0" applyFont="1" applyFill="1" applyBorder="1" applyAlignment="1">
      <alignment horizontal="center" vertical="center" wrapText="1"/>
    </xf>
    <xf numFmtId="0" fontId="7" fillId="8" borderId="47" xfId="0" applyFont="1" applyFill="1" applyBorder="1" applyAlignment="1">
      <alignment horizontal="center" vertical="center" wrapText="1"/>
    </xf>
    <xf numFmtId="9" fontId="6" fillId="7" borderId="17" xfId="2" applyNumberFormat="1" applyFont="1" applyFill="1" applyBorder="1" applyAlignment="1">
      <alignment horizontal="center"/>
    </xf>
    <xf numFmtId="0" fontId="5" fillId="8" borderId="3" xfId="0" applyFont="1" applyFill="1" applyBorder="1" applyAlignment="1">
      <alignment horizontal="left" indent="2"/>
    </xf>
    <xf numFmtId="42" fontId="6" fillId="8" borderId="3" xfId="1" applyNumberFormat="1" applyFont="1" applyFill="1" applyBorder="1"/>
    <xf numFmtId="42" fontId="5" fillId="8" borderId="46" xfId="1" applyNumberFormat="1" applyFont="1" applyFill="1" applyBorder="1"/>
    <xf numFmtId="0" fontId="6" fillId="8" borderId="24" xfId="0" applyFont="1" applyFill="1" applyBorder="1"/>
    <xf numFmtId="0" fontId="6" fillId="8" borderId="47" xfId="0" applyFont="1" applyFill="1" applyBorder="1"/>
    <xf numFmtId="0" fontId="22" fillId="8" borderId="8" xfId="0" applyFont="1" applyFill="1" applyBorder="1"/>
    <xf numFmtId="0" fontId="13" fillId="8" borderId="24" xfId="0" applyFont="1" applyFill="1" applyBorder="1"/>
    <xf numFmtId="0" fontId="13" fillId="8" borderId="47" xfId="0" applyFont="1" applyFill="1" applyBorder="1"/>
    <xf numFmtId="42" fontId="7" fillId="8" borderId="24" xfId="1" applyNumberFormat="1" applyFont="1" applyFill="1" applyBorder="1"/>
    <xf numFmtId="0" fontId="7" fillId="0" borderId="0" xfId="0" applyFont="1"/>
    <xf numFmtId="9" fontId="7" fillId="0" borderId="0" xfId="0" applyNumberFormat="1" applyFont="1"/>
    <xf numFmtId="0" fontId="5" fillId="0" borderId="33" xfId="0" applyFont="1" applyBorder="1" applyAlignment="1">
      <alignment horizontal="left" wrapText="1"/>
    </xf>
    <xf numFmtId="42" fontId="7" fillId="5" borderId="47" xfId="1" applyNumberFormat="1" applyFont="1" applyFill="1" applyBorder="1"/>
    <xf numFmtId="9" fontId="7" fillId="5" borderId="2" xfId="1" applyNumberFormat="1" applyFont="1" applyFill="1" applyBorder="1" applyAlignment="1">
      <alignment horizontal="center"/>
    </xf>
    <xf numFmtId="0" fontId="7" fillId="5" borderId="3" xfId="0" applyFont="1" applyFill="1" applyBorder="1"/>
    <xf numFmtId="164" fontId="18" fillId="0" borderId="30" xfId="1" applyNumberFormat="1" applyFont="1" applyFill="1" applyBorder="1" applyAlignment="1">
      <alignment vertical="center" wrapText="1"/>
    </xf>
    <xf numFmtId="164" fontId="18" fillId="0" borderId="1" xfId="1" applyNumberFormat="1" applyFont="1" applyFill="1" applyBorder="1" applyAlignment="1">
      <alignment vertical="center" wrapText="1"/>
    </xf>
    <xf numFmtId="42" fontId="6" fillId="6" borderId="5" xfId="2" applyNumberFormat="1" applyFont="1" applyFill="1" applyBorder="1" applyAlignment="1">
      <alignment horizontal="center"/>
    </xf>
    <xf numFmtId="166" fontId="7" fillId="5" borderId="2" xfId="2" applyNumberFormat="1" applyFont="1" applyFill="1" applyBorder="1" applyAlignment="1">
      <alignment horizontal="center"/>
    </xf>
    <xf numFmtId="42" fontId="5" fillId="7" borderId="5" xfId="2" applyNumberFormat="1" applyFont="1" applyFill="1" applyBorder="1" applyAlignment="1">
      <alignment horizontal="center"/>
    </xf>
    <xf numFmtId="0" fontId="6" fillId="0" borderId="9" xfId="0" applyFont="1" applyBorder="1" applyAlignment="1">
      <alignment horizontal="left" indent="1"/>
    </xf>
    <xf numFmtId="0" fontId="5" fillId="0" borderId="1" xfId="0" applyFont="1" applyBorder="1" applyAlignment="1">
      <alignment horizontal="left"/>
    </xf>
    <xf numFmtId="49" fontId="18" fillId="0" borderId="22" xfId="1" applyNumberFormat="1" applyFont="1" applyFill="1" applyBorder="1" applyAlignment="1">
      <alignment vertical="top" wrapText="1"/>
    </xf>
    <xf numFmtId="0" fontId="5" fillId="0" borderId="22" xfId="0" applyFont="1" applyBorder="1" applyAlignment="1">
      <alignment horizontal="left"/>
    </xf>
    <xf numFmtId="42" fontId="6" fillId="6" borderId="7" xfId="2" applyNumberFormat="1" applyFont="1" applyFill="1" applyBorder="1" applyAlignment="1">
      <alignment horizontal="center"/>
    </xf>
    <xf numFmtId="42" fontId="6" fillId="7" borderId="7" xfId="2" applyNumberFormat="1" applyFont="1" applyFill="1" applyBorder="1" applyAlignment="1">
      <alignment horizontal="center"/>
    </xf>
    <xf numFmtId="42" fontId="6" fillId="3" borderId="40" xfId="1" applyNumberFormat="1" applyFont="1" applyFill="1" applyBorder="1"/>
    <xf numFmtId="42" fontId="6" fillId="3" borderId="86" xfId="1" applyNumberFormat="1" applyFont="1" applyFill="1" applyBorder="1"/>
    <xf numFmtId="42" fontId="6" fillId="3" borderId="98" xfId="1" applyNumberFormat="1" applyFont="1" applyFill="1" applyBorder="1"/>
    <xf numFmtId="0" fontId="6" fillId="3" borderId="99" xfId="0" applyFont="1" applyFill="1" applyBorder="1" applyAlignment="1">
      <alignment horizontal="left" indent="1"/>
    </xf>
    <xf numFmtId="0" fontId="5" fillId="3" borderId="100" xfId="0" applyFont="1" applyFill="1" applyBorder="1" applyAlignment="1">
      <alignment horizontal="left" indent="2"/>
    </xf>
    <xf numFmtId="0" fontId="5" fillId="3" borderId="100" xfId="0" applyFont="1" applyFill="1" applyBorder="1" applyAlignment="1">
      <alignment horizontal="left" indent="3"/>
    </xf>
    <xf numFmtId="0" fontId="6" fillId="0" borderId="101" xfId="0" applyFont="1" applyFill="1" applyBorder="1"/>
    <xf numFmtId="0" fontId="6" fillId="3" borderId="100" xfId="0" applyFont="1" applyFill="1" applyBorder="1" applyAlignment="1">
      <alignment horizontal="left" indent="1"/>
    </xf>
    <xf numFmtId="166" fontId="7" fillId="5" borderId="102" xfId="2" applyNumberFormat="1" applyFont="1" applyFill="1" applyBorder="1" applyAlignment="1">
      <alignment horizontal="center"/>
    </xf>
    <xf numFmtId="42" fontId="6" fillId="3" borderId="103" xfId="1" applyNumberFormat="1" applyFont="1" applyFill="1" applyBorder="1"/>
    <xf numFmtId="0" fontId="6" fillId="0" borderId="100" xfId="0" applyFont="1" applyBorder="1" applyAlignment="1">
      <alignment horizontal="left" indent="1"/>
    </xf>
    <xf numFmtId="0" fontId="5" fillId="0" borderId="100" xfId="0" applyFont="1" applyBorder="1" applyAlignment="1">
      <alignment horizontal="left" indent="1"/>
    </xf>
    <xf numFmtId="0" fontId="5" fillId="0" borderId="104" xfId="0" applyFont="1" applyFill="1" applyBorder="1" applyAlignment="1">
      <alignment horizontal="left" indent="3"/>
    </xf>
    <xf numFmtId="0" fontId="5" fillId="0" borderId="100" xfId="0" applyFont="1" applyFill="1" applyBorder="1" applyAlignment="1">
      <alignment horizontal="left" indent="1"/>
    </xf>
    <xf numFmtId="0" fontId="6" fillId="0" borderId="21" xfId="0" applyFont="1" applyFill="1" applyBorder="1" applyAlignment="1">
      <alignment horizontal="left" indent="1"/>
    </xf>
    <xf numFmtId="0" fontId="10" fillId="4" borderId="105" xfId="0" applyFont="1" applyFill="1" applyBorder="1" applyAlignment="1">
      <alignment horizontal="left" indent="1"/>
    </xf>
    <xf numFmtId="42" fontId="6" fillId="7" borderId="106" xfId="2" applyNumberFormat="1" applyFont="1" applyFill="1" applyBorder="1" applyAlignment="1">
      <alignment horizontal="center"/>
    </xf>
    <xf numFmtId="42" fontId="6" fillId="7" borderId="107" xfId="2" applyNumberFormat="1" applyFont="1" applyFill="1" applyBorder="1" applyAlignment="1">
      <alignment horizontal="center"/>
    </xf>
    <xf numFmtId="0" fontId="10" fillId="4" borderId="108" xfId="0" applyFont="1" applyFill="1" applyBorder="1" applyAlignment="1">
      <alignment horizontal="left" indent="1"/>
    </xf>
    <xf numFmtId="42" fontId="6" fillId="7" borderId="109" xfId="2" applyNumberFormat="1" applyFont="1" applyFill="1" applyBorder="1" applyAlignment="1">
      <alignment horizontal="center"/>
    </xf>
    <xf numFmtId="42" fontId="6" fillId="7" borderId="110" xfId="2" applyNumberFormat="1" applyFont="1" applyFill="1" applyBorder="1" applyAlignment="1">
      <alignment horizontal="left"/>
    </xf>
    <xf numFmtId="166" fontId="7" fillId="5" borderId="111" xfId="2" applyNumberFormat="1" applyFont="1" applyFill="1" applyBorder="1" applyAlignment="1">
      <alignment horizontal="center"/>
    </xf>
    <xf numFmtId="166" fontId="7" fillId="5" borderId="112" xfId="2" applyNumberFormat="1" applyFont="1" applyFill="1" applyBorder="1" applyAlignment="1">
      <alignment horizontal="center"/>
    </xf>
    <xf numFmtId="166" fontId="7" fillId="5" borderId="113" xfId="2" applyNumberFormat="1" applyFont="1" applyFill="1" applyBorder="1" applyAlignment="1">
      <alignment horizontal="center"/>
    </xf>
    <xf numFmtId="0" fontId="5" fillId="0" borderId="114" xfId="0" applyFont="1" applyBorder="1" applyAlignment="1">
      <alignment horizontal="left"/>
    </xf>
    <xf numFmtId="0" fontId="5" fillId="0" borderId="115" xfId="0" applyFont="1" applyBorder="1" applyAlignment="1">
      <alignment horizontal="left"/>
    </xf>
    <xf numFmtId="0" fontId="10" fillId="0" borderId="116" xfId="0" applyFont="1" applyBorder="1"/>
    <xf numFmtId="0" fontId="5" fillId="0" borderId="117" xfId="0" applyFont="1" applyBorder="1" applyAlignment="1">
      <alignment horizontal="left"/>
    </xf>
    <xf numFmtId="166" fontId="7" fillId="5" borderId="118" xfId="2" applyNumberFormat="1" applyFont="1" applyFill="1" applyBorder="1" applyAlignment="1">
      <alignment horizontal="center"/>
    </xf>
    <xf numFmtId="0" fontId="5" fillId="0" borderId="119" xfId="0" applyFont="1" applyBorder="1" applyAlignment="1">
      <alignment horizontal="left"/>
    </xf>
    <xf numFmtId="0" fontId="7" fillId="8" borderId="97" xfId="0" applyFont="1" applyFill="1" applyBorder="1"/>
    <xf numFmtId="164" fontId="7" fillId="8" borderId="97" xfId="1" applyNumberFormat="1" applyFont="1" applyFill="1" applyBorder="1" applyAlignment="1">
      <alignment horizontal="center"/>
    </xf>
    <xf numFmtId="164" fontId="7" fillId="8" borderId="120" xfId="1" applyNumberFormat="1" applyFont="1" applyFill="1" applyBorder="1" applyAlignment="1">
      <alignment horizontal="center"/>
    </xf>
    <xf numFmtId="164" fontId="7" fillId="8" borderId="121" xfId="1" applyNumberFormat="1" applyFont="1" applyFill="1" applyBorder="1" applyAlignment="1">
      <alignment horizontal="center"/>
    </xf>
    <xf numFmtId="164" fontId="7" fillId="8" borderId="122" xfId="1" applyNumberFormat="1" applyFont="1" applyFill="1" applyBorder="1" applyAlignment="1">
      <alignment horizontal="center"/>
    </xf>
    <xf numFmtId="0" fontId="5" fillId="7" borderId="123" xfId="0" applyFont="1" applyFill="1" applyBorder="1" applyAlignment="1">
      <alignment horizontal="left" indent="1"/>
    </xf>
    <xf numFmtId="42" fontId="6" fillId="7" borderId="124" xfId="0" applyNumberFormat="1" applyFont="1" applyFill="1" applyBorder="1" applyAlignment="1">
      <alignment horizontal="center"/>
    </xf>
    <xf numFmtId="42" fontId="5" fillId="7" borderId="125" xfId="2" applyNumberFormat="1" applyFont="1" applyFill="1" applyBorder="1" applyAlignment="1">
      <alignment horizontal="center"/>
    </xf>
    <xf numFmtId="42" fontId="5" fillId="7" borderId="114" xfId="2" applyNumberFormat="1" applyFont="1" applyFill="1" applyBorder="1" applyAlignment="1">
      <alignment horizontal="center"/>
    </xf>
    <xf numFmtId="0" fontId="5" fillId="7" borderId="126" xfId="0" applyFont="1" applyFill="1" applyBorder="1" applyAlignment="1">
      <alignment horizontal="left" indent="1"/>
    </xf>
    <xf numFmtId="42" fontId="5" fillId="7" borderId="115" xfId="2" applyNumberFormat="1" applyFont="1" applyFill="1" applyBorder="1" applyAlignment="1">
      <alignment horizontal="center"/>
    </xf>
    <xf numFmtId="0" fontId="10" fillId="6" borderId="127" xfId="0" applyFont="1" applyFill="1" applyBorder="1"/>
    <xf numFmtId="42" fontId="5" fillId="6" borderId="128" xfId="1" applyNumberFormat="1" applyFont="1" applyFill="1" applyBorder="1" applyAlignment="1">
      <alignment horizontal="center"/>
    </xf>
    <xf numFmtId="0" fontId="10" fillId="6" borderId="129" xfId="0" applyFont="1" applyFill="1" applyBorder="1"/>
    <xf numFmtId="42" fontId="5" fillId="6" borderId="130" xfId="1" applyNumberFormat="1" applyFont="1" applyFill="1" applyBorder="1" applyAlignment="1">
      <alignment horizontal="center"/>
    </xf>
    <xf numFmtId="0" fontId="7" fillId="8" borderId="116" xfId="0" applyFont="1" applyFill="1" applyBorder="1"/>
    <xf numFmtId="164" fontId="7" fillId="8" borderId="131" xfId="1" applyNumberFormat="1" applyFont="1" applyFill="1" applyBorder="1" applyAlignment="1">
      <alignment horizontal="center"/>
    </xf>
    <xf numFmtId="42" fontId="5" fillId="6" borderId="128" xfId="2" applyNumberFormat="1" applyFont="1" applyFill="1" applyBorder="1" applyAlignment="1">
      <alignment horizontal="center"/>
    </xf>
    <xf numFmtId="0" fontId="10" fillId="6" borderId="132" xfId="0" applyFont="1" applyFill="1" applyBorder="1" applyAlignment="1">
      <alignment horizontal="left"/>
    </xf>
    <xf numFmtId="42" fontId="5" fillId="6" borderId="133" xfId="2" applyNumberFormat="1" applyFont="1" applyFill="1" applyBorder="1" applyAlignment="1">
      <alignment horizontal="center"/>
    </xf>
    <xf numFmtId="0" fontId="23" fillId="5" borderId="134" xfId="0" applyFont="1" applyFill="1" applyBorder="1" applyAlignment="1">
      <alignment horizontal="right" indent="1"/>
    </xf>
    <xf numFmtId="42" fontId="7" fillId="5" borderId="128" xfId="2" applyNumberFormat="1" applyFont="1" applyFill="1" applyBorder="1" applyAlignment="1">
      <alignment horizontal="center"/>
    </xf>
    <xf numFmtId="0" fontId="23" fillId="5" borderId="135" xfId="0" applyFont="1" applyFill="1" applyBorder="1" applyAlignment="1">
      <alignment horizontal="right" indent="1"/>
    </xf>
    <xf numFmtId="42" fontId="7" fillId="5" borderId="136" xfId="2" applyNumberFormat="1" applyFont="1" applyFill="1" applyBorder="1" applyAlignment="1">
      <alignment horizontal="center"/>
    </xf>
    <xf numFmtId="0" fontId="7" fillId="5" borderId="111" xfId="0" applyFont="1" applyFill="1" applyBorder="1" applyAlignment="1">
      <alignment horizontal="right" indent="1"/>
    </xf>
    <xf numFmtId="42" fontId="7" fillId="5" borderId="137" xfId="0" applyNumberFormat="1" applyFont="1" applyFill="1" applyBorder="1" applyAlignment="1">
      <alignment horizontal="center"/>
    </xf>
    <xf numFmtId="42" fontId="7" fillId="5" borderId="138" xfId="0" applyNumberFormat="1" applyFont="1" applyFill="1" applyBorder="1" applyAlignment="1">
      <alignment horizontal="center"/>
    </xf>
    <xf numFmtId="42" fontId="7" fillId="5" borderId="139" xfId="0" applyNumberFormat="1" applyFont="1" applyFill="1" applyBorder="1" applyAlignment="1">
      <alignment horizontal="center"/>
    </xf>
    <xf numFmtId="42" fontId="7" fillId="5" borderId="140" xfId="0" applyNumberFormat="1" applyFont="1" applyFill="1" applyBorder="1" applyAlignment="1">
      <alignment horizontal="center"/>
    </xf>
    <xf numFmtId="0" fontId="8" fillId="0" borderId="108" xfId="0" applyFont="1" applyBorder="1"/>
    <xf numFmtId="42" fontId="6" fillId="0" borderId="141" xfId="1" applyNumberFormat="1" applyFont="1" applyFill="1" applyBorder="1"/>
    <xf numFmtId="0" fontId="8" fillId="0" borderId="142" xfId="0" applyFont="1" applyBorder="1"/>
    <xf numFmtId="42" fontId="6" fillId="0" borderId="143" xfId="1" applyNumberFormat="1" applyFont="1" applyFill="1" applyBorder="1"/>
    <xf numFmtId="0" fontId="22" fillId="8" borderId="144" xfId="0" applyFont="1" applyFill="1" applyBorder="1"/>
    <xf numFmtId="42" fontId="7" fillId="8" borderId="145" xfId="1" applyNumberFormat="1" applyFont="1" applyFill="1" applyBorder="1"/>
    <xf numFmtId="0" fontId="24" fillId="0" borderId="118" xfId="0" applyFont="1" applyBorder="1"/>
    <xf numFmtId="42" fontId="6" fillId="0" borderId="146" xfId="1" applyNumberFormat="1" applyFont="1" applyFill="1" applyBorder="1"/>
    <xf numFmtId="0" fontId="25" fillId="8" borderId="116" xfId="0" applyFont="1" applyFill="1" applyBorder="1"/>
    <xf numFmtId="42" fontId="7" fillId="8" borderId="131" xfId="1" applyNumberFormat="1" applyFont="1" applyFill="1" applyBorder="1"/>
    <xf numFmtId="0" fontId="5" fillId="7" borderId="116" xfId="0" applyFont="1" applyFill="1" applyBorder="1" applyAlignment="1">
      <alignment horizontal="left" indent="1"/>
    </xf>
    <xf numFmtId="0" fontId="10" fillId="6" borderId="116" xfId="0" applyFont="1" applyFill="1" applyBorder="1"/>
    <xf numFmtId="42" fontId="5" fillId="6" borderId="147" xfId="1" applyNumberFormat="1" applyFont="1" applyFill="1" applyBorder="1"/>
    <xf numFmtId="42" fontId="6" fillId="0" borderId="147" xfId="1" applyNumberFormat="1" applyFont="1" applyFill="1" applyBorder="1"/>
    <xf numFmtId="0" fontId="7" fillId="8" borderId="141" xfId="0" applyFont="1" applyFill="1" applyBorder="1"/>
    <xf numFmtId="42" fontId="5" fillId="7" borderId="109" xfId="1" applyNumberFormat="1" applyFont="1" applyFill="1" applyBorder="1"/>
    <xf numFmtId="0" fontId="25" fillId="8" borderId="126" xfId="0" applyFont="1" applyFill="1" applyBorder="1" applyAlignment="1">
      <alignment horizontal="left"/>
    </xf>
    <xf numFmtId="42" fontId="13" fillId="8" borderId="109" xfId="1" applyNumberFormat="1" applyFont="1" applyFill="1" applyBorder="1"/>
    <xf numFmtId="42" fontId="5" fillId="7" borderId="109" xfId="2" applyNumberFormat="1" applyFont="1" applyFill="1" applyBorder="1" applyAlignment="1">
      <alignment horizontal="center"/>
    </xf>
    <xf numFmtId="0" fontId="10" fillId="6" borderId="148" xfId="0" applyFont="1" applyFill="1" applyBorder="1"/>
    <xf numFmtId="42" fontId="5" fillId="6" borderId="149" xfId="1" applyNumberFormat="1" applyFont="1" applyFill="1" applyBorder="1"/>
    <xf numFmtId="0" fontId="7" fillId="5" borderId="150" xfId="0" applyFont="1" applyFill="1" applyBorder="1" applyAlignment="1">
      <alignment horizontal="right" indent="1"/>
    </xf>
    <xf numFmtId="42" fontId="7" fillId="5" borderId="151" xfId="1" applyNumberFormat="1" applyFont="1" applyFill="1" applyBorder="1"/>
    <xf numFmtId="0" fontId="5" fillId="0" borderId="152" xfId="0" applyFont="1" applyBorder="1"/>
    <xf numFmtId="42" fontId="6" fillId="0" borderId="145" xfId="1" applyNumberFormat="1" applyFont="1" applyBorder="1"/>
    <xf numFmtId="5" fontId="7" fillId="5" borderId="153" xfId="0" applyNumberFormat="1" applyFont="1" applyFill="1" applyBorder="1"/>
    <xf numFmtId="42" fontId="7" fillId="5" borderId="154" xfId="1" applyNumberFormat="1" applyFont="1" applyFill="1" applyBorder="1"/>
    <xf numFmtId="5" fontId="7" fillId="5" borderId="155" xfId="0" applyNumberFormat="1" applyFont="1" applyFill="1" applyBorder="1"/>
    <xf numFmtId="9" fontId="7" fillId="5" borderId="156" xfId="1" applyNumberFormat="1" applyFont="1" applyFill="1" applyBorder="1" applyAlignment="1">
      <alignment horizontal="center"/>
    </xf>
    <xf numFmtId="9" fontId="7" fillId="5" borderId="157" xfId="1" applyNumberFormat="1" applyFont="1" applyFill="1" applyBorder="1" applyAlignment="1">
      <alignment horizontal="center"/>
    </xf>
    <xf numFmtId="0" fontId="12" fillId="5" borderId="158" xfId="0" applyFont="1" applyFill="1" applyBorder="1"/>
    <xf numFmtId="0" fontId="12" fillId="5" borderId="159" xfId="0" applyFont="1" applyFill="1" applyBorder="1"/>
    <xf numFmtId="0" fontId="12" fillId="5" borderId="160" xfId="0" applyFont="1" applyFill="1" applyBorder="1" applyAlignment="1">
      <alignment horizontal="right"/>
    </xf>
    <xf numFmtId="0" fontId="33" fillId="8" borderId="118" xfId="7" applyFont="1" applyFill="1" applyBorder="1" applyAlignment="1">
      <alignment horizontal="left" vertical="center"/>
    </xf>
    <xf numFmtId="0" fontId="7" fillId="8" borderId="146" xfId="0" applyFont="1" applyFill="1" applyBorder="1" applyAlignment="1">
      <alignment horizontal="left" vertical="center"/>
    </xf>
    <xf numFmtId="0" fontId="6" fillId="4" borderId="108" xfId="0" applyNumberFormat="1" applyFont="1" applyFill="1" applyBorder="1" applyAlignment="1">
      <alignment vertical="center"/>
    </xf>
    <xf numFmtId="0" fontId="5" fillId="4" borderId="141" xfId="0" applyNumberFormat="1" applyFont="1" applyFill="1" applyBorder="1"/>
    <xf numFmtId="0" fontId="10" fillId="0" borderId="161" xfId="0" applyFont="1" applyBorder="1" applyAlignment="1">
      <alignment horizontal="left" vertical="center" indent="1"/>
    </xf>
    <xf numFmtId="164" fontId="5" fillId="0" borderId="162" xfId="1" applyNumberFormat="1" applyFont="1" applyBorder="1" applyAlignment="1">
      <alignment horizontal="center" vertical="center" wrapText="1"/>
    </xf>
    <xf numFmtId="0" fontId="10" fillId="0" borderId="161" xfId="0" applyFont="1" applyBorder="1" applyAlignment="1">
      <alignment horizontal="left" vertical="center" wrapText="1" indent="1"/>
    </xf>
    <xf numFmtId="0" fontId="10" fillId="0" borderId="161" xfId="0" applyNumberFormat="1" applyFont="1" applyBorder="1" applyAlignment="1">
      <alignment horizontal="left" vertical="center" wrapText="1" indent="1"/>
    </xf>
    <xf numFmtId="0" fontId="6" fillId="7" borderId="108" xfId="0" applyNumberFormat="1" applyFont="1" applyFill="1" applyBorder="1" applyAlignment="1">
      <alignment vertical="center"/>
    </xf>
    <xf numFmtId="0" fontId="5" fillId="7" borderId="141" xfId="0" applyNumberFormat="1" applyFont="1" applyFill="1" applyBorder="1"/>
    <xf numFmtId="0" fontId="33" fillId="8" borderId="111" xfId="7" applyFont="1" applyFill="1" applyBorder="1" applyAlignment="1">
      <alignment horizontal="left" vertical="center"/>
    </xf>
    <xf numFmtId="0" fontId="7" fillId="8" borderId="112" xfId="0" applyFont="1" applyFill="1" applyBorder="1" applyAlignment="1">
      <alignment horizontal="left" vertical="center"/>
    </xf>
    <xf numFmtId="0" fontId="7" fillId="8" borderId="113" xfId="0" applyFont="1" applyFill="1" applyBorder="1" applyAlignment="1">
      <alignment horizontal="left" vertical="center"/>
    </xf>
    <xf numFmtId="0" fontId="33" fillId="8" borderId="21" xfId="7" applyFont="1" applyFill="1" applyBorder="1" applyAlignment="1">
      <alignment horizontal="left" vertical="center"/>
    </xf>
    <xf numFmtId="0" fontId="13" fillId="8" borderId="0" xfId="0" applyNumberFormat="1" applyFont="1" applyFill="1" applyBorder="1"/>
    <xf numFmtId="0" fontId="13" fillId="8" borderId="22" xfId="0" applyNumberFormat="1" applyFont="1" applyFill="1" applyBorder="1"/>
    <xf numFmtId="0" fontId="6" fillId="4" borderId="105" xfId="0" applyNumberFormat="1" applyFont="1" applyFill="1" applyBorder="1" applyAlignment="1">
      <alignment vertical="center"/>
    </xf>
    <xf numFmtId="0" fontId="5" fillId="4" borderId="163" xfId="0" applyNumberFormat="1" applyFont="1" applyFill="1" applyBorder="1"/>
    <xf numFmtId="0" fontId="5" fillId="4" borderId="164" xfId="0" applyNumberFormat="1" applyFont="1" applyFill="1" applyBorder="1"/>
    <xf numFmtId="0" fontId="6" fillId="7" borderId="161" xfId="0" applyNumberFormat="1" applyFont="1" applyFill="1" applyBorder="1" applyAlignment="1">
      <alignment vertical="center"/>
    </xf>
    <xf numFmtId="0" fontId="5" fillId="7" borderId="162" xfId="0" applyNumberFormat="1" applyFont="1" applyFill="1" applyBorder="1"/>
    <xf numFmtId="0" fontId="10" fillId="0" borderId="165" xfId="0" applyFont="1" applyBorder="1" applyAlignment="1">
      <alignment horizontal="left" vertical="center" wrapText="1" indent="1"/>
    </xf>
    <xf numFmtId="0" fontId="5" fillId="0" borderId="166" xfId="0" applyFont="1" applyBorder="1" applyAlignment="1">
      <alignment horizontal="left" vertical="center" wrapText="1"/>
    </xf>
    <xf numFmtId="164" fontId="5" fillId="0" borderId="167" xfId="1" applyNumberFormat="1" applyFont="1" applyBorder="1" applyAlignment="1">
      <alignment horizontal="center" vertical="center" wrapText="1"/>
    </xf>
    <xf numFmtId="0" fontId="7" fillId="8" borderId="21" xfId="0" applyNumberFormat="1" applyFont="1" applyFill="1" applyBorder="1" applyAlignment="1">
      <alignment horizontal="left" vertical="center"/>
    </xf>
    <xf numFmtId="164" fontId="6" fillId="8" borderId="22" xfId="1" applyNumberFormat="1" applyFont="1" applyFill="1" applyBorder="1" applyAlignment="1">
      <alignment horizontal="center" vertical="center" wrapText="1"/>
    </xf>
    <xf numFmtId="0" fontId="6" fillId="7" borderId="168" xfId="0" applyNumberFormat="1" applyFont="1" applyFill="1" applyBorder="1" applyAlignment="1">
      <alignment vertical="center"/>
    </xf>
    <xf numFmtId="0" fontId="5" fillId="7" borderId="169" xfId="0" applyNumberFormat="1" applyFont="1" applyFill="1" applyBorder="1"/>
    <xf numFmtId="0" fontId="5" fillId="7" borderId="170" xfId="0" applyNumberFormat="1" applyFont="1" applyFill="1" applyBorder="1"/>
    <xf numFmtId="0" fontId="26" fillId="0" borderId="0" xfId="0" applyFont="1" applyAlignment="1">
      <alignment horizontal="left" vertical="top" wrapText="1"/>
    </xf>
    <xf numFmtId="0" fontId="11" fillId="0" borderId="0" xfId="0" applyFont="1"/>
    <xf numFmtId="0" fontId="16" fillId="0" borderId="0" xfId="0" applyFont="1"/>
    <xf numFmtId="0" fontId="5" fillId="0" borderId="0" xfId="0" applyNumberFormat="1" applyFont="1" applyBorder="1" applyAlignment="1">
      <alignment horizontal="left" vertical="center" wrapText="1"/>
    </xf>
    <xf numFmtId="0" fontId="5" fillId="7" borderId="0" xfId="0" applyFont="1" applyFill="1" applyAlignment="1">
      <alignment horizontal="left" vertical="center" wrapText="1"/>
    </xf>
    <xf numFmtId="0" fontId="5" fillId="0" borderId="108" xfId="0" applyFont="1" applyBorder="1" applyAlignment="1">
      <alignment horizontal="left" vertical="top" wrapText="1"/>
    </xf>
    <xf numFmtId="0" fontId="5" fillId="0" borderId="0" xfId="0" applyFont="1" applyBorder="1" applyAlignment="1">
      <alignment horizontal="left" vertical="top" wrapText="1"/>
    </xf>
    <xf numFmtId="0" fontId="5" fillId="0" borderId="141" xfId="0" applyFont="1" applyBorder="1" applyAlignment="1">
      <alignment horizontal="left" vertical="top" wrapText="1"/>
    </xf>
    <xf numFmtId="0" fontId="5" fillId="0" borderId="111" xfId="0" applyFont="1" applyBorder="1" applyAlignment="1">
      <alignment horizontal="left" vertical="top" wrapText="1"/>
    </xf>
    <xf numFmtId="0" fontId="5" fillId="0" borderId="112" xfId="0" applyFont="1" applyBorder="1" applyAlignment="1">
      <alignment horizontal="left" vertical="top" wrapText="1"/>
    </xf>
    <xf numFmtId="0" fontId="5" fillId="0" borderId="113" xfId="0" applyFont="1" applyBorder="1" applyAlignment="1">
      <alignment horizontal="left" vertical="top" wrapText="1"/>
    </xf>
    <xf numFmtId="0" fontId="15" fillId="4" borderId="83" xfId="0" applyFont="1" applyFill="1" applyBorder="1" applyAlignment="1">
      <alignment horizontal="left"/>
    </xf>
    <xf numFmtId="0" fontId="15" fillId="4" borderId="84" xfId="0" applyFont="1" applyFill="1" applyBorder="1" applyAlignment="1">
      <alignment horizontal="left"/>
    </xf>
    <xf numFmtId="0" fontId="15" fillId="7" borderId="83" xfId="0" applyFont="1" applyFill="1" applyBorder="1" applyAlignment="1">
      <alignment horizontal="left"/>
    </xf>
    <xf numFmtId="0" fontId="15" fillId="7" borderId="84" xfId="0" applyFont="1" applyFill="1" applyBorder="1" applyAlignment="1">
      <alignment horizontal="left"/>
    </xf>
    <xf numFmtId="0" fontId="14" fillId="0" borderId="83" xfId="0" applyFont="1" applyFill="1" applyBorder="1" applyAlignment="1">
      <alignment horizontal="left"/>
    </xf>
    <xf numFmtId="0" fontId="14" fillId="0" borderId="84" xfId="0" applyFont="1" applyFill="1" applyBorder="1" applyAlignment="1">
      <alignment horizontal="left"/>
    </xf>
    <xf numFmtId="0" fontId="28" fillId="0" borderId="29" xfId="0" applyFont="1" applyFill="1" applyBorder="1" applyAlignment="1">
      <alignment horizontal="left"/>
    </xf>
    <xf numFmtId="0" fontId="6" fillId="4" borderId="9"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8" borderId="9" xfId="0" applyNumberFormat="1" applyFont="1" applyFill="1" applyBorder="1" applyAlignment="1">
      <alignment horizontal="center" vertical="center"/>
    </xf>
    <xf numFmtId="0" fontId="7" fillId="8" borderId="30" xfId="0" applyNumberFormat="1" applyFont="1" applyFill="1" applyBorder="1" applyAlignment="1">
      <alignment horizontal="center" vertical="center"/>
    </xf>
    <xf numFmtId="0" fontId="7" fillId="8" borderId="1" xfId="0" applyNumberFormat="1" applyFont="1" applyFill="1" applyBorder="1" applyAlignment="1">
      <alignment horizontal="center" vertical="center"/>
    </xf>
    <xf numFmtId="0" fontId="7" fillId="8" borderId="10" xfId="0" applyNumberFormat="1" applyFont="1" applyFill="1" applyBorder="1" applyAlignment="1">
      <alignment horizontal="center" vertical="center"/>
    </xf>
    <xf numFmtId="0" fontId="7" fillId="8" borderId="31" xfId="0" applyNumberFormat="1" applyFont="1" applyFill="1" applyBorder="1" applyAlignment="1">
      <alignment horizontal="center" vertical="center"/>
    </xf>
    <xf numFmtId="0" fontId="7" fillId="8" borderId="2" xfId="0" applyNumberFormat="1" applyFont="1" applyFill="1" applyBorder="1" applyAlignment="1">
      <alignment horizontal="center" vertical="center"/>
    </xf>
    <xf numFmtId="0" fontId="26" fillId="0" borderId="0" xfId="0" applyFont="1" applyFill="1" applyAlignment="1">
      <alignment horizontal="left" vertical="top" wrapText="1"/>
    </xf>
    <xf numFmtId="164" fontId="18" fillId="0" borderId="30" xfId="1" applyNumberFormat="1" applyFont="1" applyFill="1" applyBorder="1" applyAlignment="1">
      <alignment horizontal="left" vertical="center" wrapText="1"/>
    </xf>
    <xf numFmtId="49" fontId="18" fillId="0" borderId="0" xfId="1" applyNumberFormat="1" applyFont="1" applyFill="1" applyBorder="1" applyAlignment="1">
      <alignment horizontal="left" vertical="top" wrapText="1"/>
    </xf>
    <xf numFmtId="49" fontId="18" fillId="0" borderId="0" xfId="1" applyNumberFormat="1" applyFont="1" applyFill="1" applyBorder="1" applyAlignment="1">
      <alignment horizontal="center" vertical="top" wrapText="1"/>
    </xf>
    <xf numFmtId="0" fontId="6" fillId="2" borderId="10" xfId="0" applyFont="1" applyFill="1" applyBorder="1" applyAlignment="1">
      <alignment horizontal="right"/>
    </xf>
    <xf numFmtId="0" fontId="6" fillId="2" borderId="31" xfId="0" applyFont="1" applyFill="1" applyBorder="1" applyAlignment="1">
      <alignment horizontal="right"/>
    </xf>
    <xf numFmtId="0" fontId="7" fillId="8" borderId="9" xfId="5" applyFont="1" applyFill="1" applyBorder="1" applyAlignment="1">
      <alignment horizontal="center" vertical="center"/>
    </xf>
    <xf numFmtId="0" fontId="7" fillId="8" borderId="30" xfId="5" applyFont="1" applyFill="1" applyBorder="1" applyAlignment="1">
      <alignment horizontal="center" vertical="center"/>
    </xf>
    <xf numFmtId="0" fontId="7" fillId="8" borderId="1" xfId="5" applyFont="1" applyFill="1" applyBorder="1" applyAlignment="1">
      <alignment horizontal="center" vertical="center"/>
    </xf>
    <xf numFmtId="0" fontId="7" fillId="8" borderId="10" xfId="5" applyFont="1" applyFill="1" applyBorder="1" applyAlignment="1">
      <alignment horizontal="center" vertical="center"/>
    </xf>
    <xf numFmtId="0" fontId="7" fillId="8" borderId="31" xfId="5" applyFont="1" applyFill="1" applyBorder="1" applyAlignment="1">
      <alignment horizontal="center" vertical="center"/>
    </xf>
    <xf numFmtId="0" fontId="7" fillId="8" borderId="2" xfId="5" applyFont="1" applyFill="1" applyBorder="1" applyAlignment="1">
      <alignment horizontal="center" vertical="center"/>
    </xf>
    <xf numFmtId="0" fontId="8" fillId="0" borderId="21" xfId="0" applyFont="1" applyBorder="1" applyAlignment="1">
      <alignment horizontal="right"/>
    </xf>
    <xf numFmtId="0" fontId="8" fillId="0" borderId="0" xfId="0" applyFont="1" applyBorder="1" applyAlignment="1">
      <alignment horizontal="right"/>
    </xf>
    <xf numFmtId="0" fontId="8" fillId="0" borderId="20" xfId="0" applyFont="1" applyBorder="1" applyAlignment="1">
      <alignment horizontal="right"/>
    </xf>
    <xf numFmtId="0" fontId="6" fillId="6" borderId="10" xfId="0" applyFont="1" applyFill="1" applyBorder="1" applyAlignment="1">
      <alignment horizontal="right"/>
    </xf>
    <xf numFmtId="0" fontId="6" fillId="6" borderId="31" xfId="0" applyFont="1" applyFill="1" applyBorder="1" applyAlignment="1">
      <alignment horizontal="right"/>
    </xf>
    <xf numFmtId="0" fontId="6" fillId="6" borderId="69" xfId="0" applyFont="1" applyFill="1" applyBorder="1" applyAlignment="1">
      <alignment horizontal="right"/>
    </xf>
    <xf numFmtId="0" fontId="8" fillId="0" borderId="9" xfId="0" applyFont="1" applyBorder="1" applyAlignment="1">
      <alignment horizontal="right"/>
    </xf>
    <xf numFmtId="0" fontId="8" fillId="0" borderId="30" xfId="0" applyFont="1" applyBorder="1" applyAlignment="1">
      <alignment horizontal="right"/>
    </xf>
    <xf numFmtId="0" fontId="7" fillId="8" borderId="8" xfId="0" applyFont="1" applyFill="1" applyBorder="1" applyAlignment="1">
      <alignment horizontal="left" vertical="center" wrapText="1"/>
    </xf>
    <xf numFmtId="0" fontId="7" fillId="8" borderId="24" xfId="0" applyFont="1" applyFill="1" applyBorder="1" applyAlignment="1">
      <alignment horizontal="left" vertical="center" wrapText="1"/>
    </xf>
    <xf numFmtId="0" fontId="7" fillId="8" borderId="47" xfId="0" applyFont="1" applyFill="1" applyBorder="1" applyAlignment="1">
      <alignment horizontal="left" vertical="center" wrapText="1"/>
    </xf>
  </cellXfs>
  <cellStyles count="8">
    <cellStyle name="Comma" xfId="1" builtinId="3"/>
    <cellStyle name="Currency" xfId="3" builtinId="4"/>
    <cellStyle name="Hyperlink" xfId="7" builtinId="8"/>
    <cellStyle name="Normal" xfId="0" builtinId="0"/>
    <cellStyle name="Normal 2" xfId="4" xr:uid="{00000000-0005-0000-0000-000003000000}"/>
    <cellStyle name="Normal 2 2" xfId="6" xr:uid="{00000000-0005-0000-0000-000004000000}"/>
    <cellStyle name="Normal 4" xfId="5" xr:uid="{00000000-0005-0000-0000-00000500000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2CC"/>
      <color rgb="FF008FD2"/>
      <color rgb="FF657C91"/>
      <color rgb="FFD9D9D9"/>
      <color rgb="FFE7E7E7"/>
      <color rgb="FF02A5E2"/>
      <color rgb="FFED1A3B"/>
      <color rgb="FF00B1B0"/>
      <color rgb="FF00AFDB"/>
      <color rgb="FF80A1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103188</xdr:colOff>
      <xdr:row>0</xdr:row>
      <xdr:rowOff>144462</xdr:rowOff>
    </xdr:from>
    <xdr:to>
      <xdr:col>0</xdr:col>
      <xdr:colOff>1158704</xdr:colOff>
      <xdr:row>3</xdr:row>
      <xdr:rowOff>93100</xdr:rowOff>
    </xdr:to>
    <xdr:pic>
      <xdr:nvPicPr>
        <xdr:cNvPr id="5" name="Picture 4">
          <a:extLst>
            <a:ext uri="{FF2B5EF4-FFF2-40B4-BE49-F238E27FC236}">
              <a16:creationId xmlns:a16="http://schemas.microsoft.com/office/drawing/2014/main" id="{F8F35A9D-43A6-4C30-8B19-C84A3ACA2696}"/>
            </a:ext>
          </a:extLst>
        </xdr:cNvPr>
        <xdr:cNvPicPr>
          <a:picLocks noChangeAspect="1"/>
        </xdr:cNvPicPr>
      </xdr:nvPicPr>
      <xdr:blipFill>
        <a:blip xmlns:r="http://schemas.openxmlformats.org/officeDocument/2006/relationships" r:embed="rId1"/>
        <a:stretch>
          <a:fillRect/>
        </a:stretch>
      </xdr:blipFill>
      <xdr:spPr>
        <a:xfrm>
          <a:off x="103188" y="144462"/>
          <a:ext cx="1047896" cy="5239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1122826</xdr:colOff>
      <xdr:row>2</xdr:row>
      <xdr:rowOff>114373</xdr:rowOff>
    </xdr:to>
    <xdr:pic>
      <xdr:nvPicPr>
        <xdr:cNvPr id="2" name="Picture 1">
          <a:extLst>
            <a:ext uri="{FF2B5EF4-FFF2-40B4-BE49-F238E27FC236}">
              <a16:creationId xmlns:a16="http://schemas.microsoft.com/office/drawing/2014/main" id="{C096110C-9DDC-45A9-8937-584CB78F2246}"/>
            </a:ext>
          </a:extLst>
        </xdr:cNvPr>
        <xdr:cNvPicPr>
          <a:picLocks noChangeAspect="1"/>
        </xdr:cNvPicPr>
      </xdr:nvPicPr>
      <xdr:blipFill>
        <a:blip xmlns:r="http://schemas.openxmlformats.org/officeDocument/2006/relationships" r:embed="rId1"/>
        <a:stretch>
          <a:fillRect/>
        </a:stretch>
      </xdr:blipFill>
      <xdr:spPr>
        <a:xfrm>
          <a:off x="85725" y="66675"/>
          <a:ext cx="1047896" cy="5239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114301</xdr:rowOff>
    </xdr:from>
    <xdr:to>
      <xdr:col>0</xdr:col>
      <xdr:colOff>1126636</xdr:colOff>
      <xdr:row>2</xdr:row>
      <xdr:rowOff>174064</xdr:rowOff>
    </xdr:to>
    <xdr:pic>
      <xdr:nvPicPr>
        <xdr:cNvPr id="2" name="Picture 1">
          <a:extLst>
            <a:ext uri="{FF2B5EF4-FFF2-40B4-BE49-F238E27FC236}">
              <a16:creationId xmlns:a16="http://schemas.microsoft.com/office/drawing/2014/main" id="{BD3A1FB5-81C5-4B89-A029-50E2CEBD7C8A}"/>
            </a:ext>
          </a:extLst>
        </xdr:cNvPr>
        <xdr:cNvPicPr>
          <a:picLocks noChangeAspect="1"/>
        </xdr:cNvPicPr>
      </xdr:nvPicPr>
      <xdr:blipFill>
        <a:blip xmlns:r="http://schemas.openxmlformats.org/officeDocument/2006/relationships" r:embed="rId1"/>
        <a:stretch>
          <a:fillRect/>
        </a:stretch>
      </xdr:blipFill>
      <xdr:spPr>
        <a:xfrm>
          <a:off x="85725" y="114301"/>
          <a:ext cx="1047896" cy="523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190500</xdr:rowOff>
    </xdr:from>
    <xdr:to>
      <xdr:col>0</xdr:col>
      <xdr:colOff>1066946</xdr:colOff>
      <xdr:row>2</xdr:row>
      <xdr:rowOff>205813</xdr:rowOff>
    </xdr:to>
    <xdr:pic>
      <xdr:nvPicPr>
        <xdr:cNvPr id="2" name="Picture 1">
          <a:extLst>
            <a:ext uri="{FF2B5EF4-FFF2-40B4-BE49-F238E27FC236}">
              <a16:creationId xmlns:a16="http://schemas.microsoft.com/office/drawing/2014/main" id="{89C405FC-685C-424D-8D45-F2669BE458F6}"/>
            </a:ext>
          </a:extLst>
        </xdr:cNvPr>
        <xdr:cNvPicPr>
          <a:picLocks noChangeAspect="1"/>
        </xdr:cNvPicPr>
      </xdr:nvPicPr>
      <xdr:blipFill>
        <a:blip xmlns:r="http://schemas.openxmlformats.org/officeDocument/2006/relationships" r:embed="rId1"/>
        <a:stretch>
          <a:fillRect/>
        </a:stretch>
      </xdr:blipFill>
      <xdr:spPr>
        <a:xfrm>
          <a:off x="19050" y="190500"/>
          <a:ext cx="1047896" cy="5239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0</xdr:col>
      <xdr:colOff>1196486</xdr:colOff>
      <xdr:row>2</xdr:row>
      <xdr:rowOff>133423</xdr:rowOff>
    </xdr:to>
    <xdr:pic>
      <xdr:nvPicPr>
        <xdr:cNvPr id="3" name="Picture 2">
          <a:extLst>
            <a:ext uri="{FF2B5EF4-FFF2-40B4-BE49-F238E27FC236}">
              <a16:creationId xmlns:a16="http://schemas.microsoft.com/office/drawing/2014/main" id="{D598B9F9-3423-448C-81B7-B31E8DF3CC7B}"/>
            </a:ext>
          </a:extLst>
        </xdr:cNvPr>
        <xdr:cNvPicPr>
          <a:picLocks noChangeAspect="1"/>
        </xdr:cNvPicPr>
      </xdr:nvPicPr>
      <xdr:blipFill>
        <a:blip xmlns:r="http://schemas.openxmlformats.org/officeDocument/2006/relationships" r:embed="rId1"/>
        <a:stretch>
          <a:fillRect/>
        </a:stretch>
      </xdr:blipFill>
      <xdr:spPr>
        <a:xfrm>
          <a:off x="152400" y="114300"/>
          <a:ext cx="1047896" cy="5239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FD2"/>
  </sheetPr>
  <dimension ref="A1:H69"/>
  <sheetViews>
    <sheetView showGridLines="0" tabSelected="1" zoomScaleNormal="100" zoomScaleSheetLayoutView="100" workbookViewId="0">
      <selection activeCell="A6" sqref="A6:C6"/>
    </sheetView>
  </sheetViews>
  <sheetFormatPr defaultColWidth="9.21875" defaultRowHeight="14.4" x14ac:dyDescent="0.35"/>
  <cols>
    <col min="1" max="1" width="25" style="11" bestFit="1" customWidth="1"/>
    <col min="2" max="2" width="93" style="11" customWidth="1"/>
    <col min="3" max="3" width="18.77734375" style="23" customWidth="1"/>
    <col min="4" max="4" width="10.77734375" style="23" customWidth="1"/>
    <col min="5" max="5" width="13.5546875" style="11" customWidth="1"/>
    <col min="6" max="6" width="10.44140625" style="23" bestFit="1" customWidth="1"/>
    <col min="7" max="7" width="9.21875" style="11" bestFit="1" customWidth="1"/>
    <col min="8" max="16384" width="9.21875" style="11"/>
  </cols>
  <sheetData>
    <row r="1" spans="1:6" s="2" customFormat="1" x14ac:dyDescent="0.35">
      <c r="B1" s="39"/>
    </row>
    <row r="2" spans="1:6" s="2" customFormat="1" x14ac:dyDescent="0.35">
      <c r="B2" s="39"/>
    </row>
    <row r="3" spans="1:6" s="2" customFormat="1" x14ac:dyDescent="0.35">
      <c r="B3" s="39"/>
    </row>
    <row r="4" spans="1:6" s="2" customFormat="1" x14ac:dyDescent="0.35">
      <c r="B4" s="39"/>
    </row>
    <row r="5" spans="1:6" s="2" customFormat="1" ht="18" x14ac:dyDescent="0.35">
      <c r="A5" s="486" t="s">
        <v>119</v>
      </c>
      <c r="B5" s="487"/>
    </row>
    <row r="6" spans="1:6" s="2" customFormat="1" ht="38.25" customHeight="1" x14ac:dyDescent="0.35">
      <c r="A6" s="488" t="s">
        <v>138</v>
      </c>
      <c r="B6" s="488"/>
      <c r="C6" s="488"/>
      <c r="D6" s="66"/>
    </row>
    <row r="7" spans="1:6" s="2" customFormat="1" ht="15" x14ac:dyDescent="0.35">
      <c r="A7" s="496" t="s">
        <v>131</v>
      </c>
      <c r="B7" s="497"/>
      <c r="D7" s="66"/>
    </row>
    <row r="8" spans="1:6" s="2" customFormat="1" ht="15" x14ac:dyDescent="0.35">
      <c r="A8" s="498" t="s">
        <v>132</v>
      </c>
      <c r="B8" s="499"/>
      <c r="D8" s="66"/>
    </row>
    <row r="9" spans="1:6" s="2" customFormat="1" ht="15" x14ac:dyDescent="0.35">
      <c r="A9" s="500" t="s">
        <v>155</v>
      </c>
      <c r="B9" s="501"/>
      <c r="D9" s="66"/>
    </row>
    <row r="10" spans="1:6" s="2" customFormat="1" ht="18" x14ac:dyDescent="0.35">
      <c r="A10" s="502" t="s">
        <v>174</v>
      </c>
      <c r="B10" s="502"/>
      <c r="D10" s="66"/>
    </row>
    <row r="11" spans="1:6" s="2" customFormat="1" ht="7.5" customHeight="1" x14ac:dyDescent="0.35">
      <c r="A11" s="156"/>
      <c r="B11" s="152"/>
      <c r="D11" s="66"/>
    </row>
    <row r="12" spans="1:6" s="2" customFormat="1" ht="155.25" customHeight="1" x14ac:dyDescent="0.35">
      <c r="A12" s="182" t="s">
        <v>135</v>
      </c>
      <c r="B12" s="489" t="s">
        <v>136</v>
      </c>
      <c r="C12" s="489"/>
      <c r="D12" s="66"/>
    </row>
    <row r="13" spans="1:6" s="2" customFormat="1" ht="6" customHeight="1" thickBot="1" x14ac:dyDescent="0.4">
      <c r="A13" s="156"/>
      <c r="B13" s="152"/>
      <c r="D13" s="66"/>
    </row>
    <row r="14" spans="1:6" ht="22.5" customHeight="1" thickBot="1" x14ac:dyDescent="0.4">
      <c r="A14" s="453" t="s">
        <v>133</v>
      </c>
      <c r="B14" s="454" t="s">
        <v>134</v>
      </c>
      <c r="C14" s="455" t="s">
        <v>207</v>
      </c>
      <c r="D14" s="11"/>
      <c r="F14" s="11"/>
    </row>
    <row r="15" spans="1:6" ht="22.5" customHeight="1" thickBot="1" x14ac:dyDescent="0.4">
      <c r="A15" s="456" t="s">
        <v>190</v>
      </c>
      <c r="B15" s="283"/>
      <c r="C15" s="457"/>
      <c r="D15" s="11"/>
      <c r="F15" s="11"/>
    </row>
    <row r="16" spans="1:6" s="2" customFormat="1" ht="21.75" customHeight="1" x14ac:dyDescent="0.35">
      <c r="A16" s="458" t="s">
        <v>38</v>
      </c>
      <c r="B16" s="71"/>
      <c r="C16" s="459"/>
    </row>
    <row r="17" spans="1:8" s="10" customFormat="1" ht="48.75" customHeight="1" x14ac:dyDescent="0.35">
      <c r="A17" s="460" t="s">
        <v>39</v>
      </c>
      <c r="B17" s="73" t="s">
        <v>40</v>
      </c>
      <c r="C17" s="461" t="s">
        <v>191</v>
      </c>
    </row>
    <row r="18" spans="1:8" ht="49.5" customHeight="1" x14ac:dyDescent="0.35">
      <c r="A18" s="462" t="s">
        <v>79</v>
      </c>
      <c r="B18" s="74" t="s">
        <v>104</v>
      </c>
      <c r="C18" s="461" t="s">
        <v>192</v>
      </c>
      <c r="D18" s="11"/>
      <c r="E18" s="10"/>
      <c r="F18" s="10"/>
      <c r="G18" s="10"/>
      <c r="H18" s="10"/>
    </row>
    <row r="19" spans="1:8" ht="51.75" customHeight="1" x14ac:dyDescent="0.35">
      <c r="A19" s="463" t="s">
        <v>239</v>
      </c>
      <c r="B19" s="74" t="s">
        <v>214</v>
      </c>
      <c r="C19" s="461" t="s">
        <v>194</v>
      </c>
      <c r="D19" s="11"/>
      <c r="E19" s="10"/>
      <c r="F19" s="10"/>
      <c r="G19" s="10"/>
      <c r="H19" s="10"/>
    </row>
    <row r="20" spans="1:8" s="2" customFormat="1" ht="21.75" customHeight="1" x14ac:dyDescent="0.35">
      <c r="A20" s="464" t="s">
        <v>44</v>
      </c>
      <c r="B20" s="275"/>
      <c r="C20" s="465"/>
      <c r="E20" s="10"/>
      <c r="F20" s="10"/>
      <c r="G20" s="10"/>
      <c r="H20" s="10"/>
    </row>
    <row r="21" spans="1:8" ht="36" customHeight="1" x14ac:dyDescent="0.35">
      <c r="A21" s="462" t="s">
        <v>73</v>
      </c>
      <c r="B21" s="74" t="s">
        <v>86</v>
      </c>
      <c r="C21" s="461" t="s">
        <v>193</v>
      </c>
      <c r="D21" s="11"/>
      <c r="E21" s="10"/>
      <c r="F21" s="10"/>
      <c r="G21" s="10"/>
      <c r="H21" s="10"/>
    </row>
    <row r="22" spans="1:8" ht="36" customHeight="1" x14ac:dyDescent="0.35">
      <c r="A22" s="462" t="s">
        <v>80</v>
      </c>
      <c r="B22" s="74" t="s">
        <v>81</v>
      </c>
      <c r="C22" s="461" t="s">
        <v>195</v>
      </c>
      <c r="D22" s="11"/>
      <c r="E22" s="10"/>
      <c r="F22" s="10"/>
      <c r="G22" s="10"/>
      <c r="H22" s="10"/>
    </row>
    <row r="23" spans="1:8" ht="36" customHeight="1" x14ac:dyDescent="0.35">
      <c r="A23" s="462" t="s">
        <v>82</v>
      </c>
      <c r="B23" s="74" t="s">
        <v>85</v>
      </c>
      <c r="C23" s="461" t="s">
        <v>196</v>
      </c>
      <c r="D23" s="11"/>
      <c r="F23" s="11"/>
    </row>
    <row r="24" spans="1:8" ht="22.5" customHeight="1" thickBot="1" x14ac:dyDescent="0.4">
      <c r="A24" s="466" t="s">
        <v>115</v>
      </c>
      <c r="B24" s="467"/>
      <c r="C24" s="468"/>
      <c r="D24" s="11"/>
      <c r="F24" s="11"/>
    </row>
    <row r="25" spans="1:8" s="2" customFormat="1" ht="21.75" customHeight="1" x14ac:dyDescent="0.35">
      <c r="A25" s="70" t="s">
        <v>38</v>
      </c>
      <c r="B25" s="71"/>
      <c r="C25" s="72"/>
    </row>
    <row r="26" spans="1:8" s="23" customFormat="1" ht="37.5" customHeight="1" x14ac:dyDescent="0.35">
      <c r="A26" s="215" t="s">
        <v>46</v>
      </c>
      <c r="B26" s="74" t="s">
        <v>42</v>
      </c>
      <c r="C26" s="214" t="s">
        <v>143</v>
      </c>
      <c r="E26" s="11"/>
      <c r="G26" s="11"/>
    </row>
    <row r="27" spans="1:8" s="23" customFormat="1" ht="37.5" customHeight="1" x14ac:dyDescent="0.35">
      <c r="A27" s="215" t="s">
        <v>231</v>
      </c>
      <c r="B27" s="74" t="s">
        <v>130</v>
      </c>
      <c r="C27" s="214" t="s">
        <v>144</v>
      </c>
      <c r="E27" s="11"/>
      <c r="G27" s="11"/>
    </row>
    <row r="28" spans="1:8" s="23" customFormat="1" ht="37.5" customHeight="1" x14ac:dyDescent="0.35">
      <c r="A28" s="215" t="s">
        <v>94</v>
      </c>
      <c r="B28" s="74" t="s">
        <v>106</v>
      </c>
      <c r="C28" s="214" t="s">
        <v>145</v>
      </c>
      <c r="E28" s="11"/>
      <c r="G28" s="11"/>
    </row>
    <row r="29" spans="1:8" s="23" customFormat="1" ht="37.5" customHeight="1" x14ac:dyDescent="0.35">
      <c r="A29" s="215" t="s">
        <v>105</v>
      </c>
      <c r="B29" s="196" t="s">
        <v>216</v>
      </c>
      <c r="C29" s="214" t="s">
        <v>146</v>
      </c>
      <c r="E29" s="11"/>
      <c r="G29" s="11"/>
    </row>
    <row r="30" spans="1:8" s="23" customFormat="1" ht="60.75" customHeight="1" x14ac:dyDescent="0.35">
      <c r="A30" s="215" t="s">
        <v>47</v>
      </c>
      <c r="B30" s="74" t="s">
        <v>217</v>
      </c>
      <c r="C30" s="214" t="s">
        <v>187</v>
      </c>
      <c r="E30" s="11"/>
      <c r="G30" s="11"/>
    </row>
    <row r="31" spans="1:8" s="23" customFormat="1" ht="37.5" customHeight="1" x14ac:dyDescent="0.35">
      <c r="A31" s="215" t="s">
        <v>48</v>
      </c>
      <c r="B31" s="74" t="s">
        <v>41</v>
      </c>
      <c r="C31" s="214" t="s">
        <v>147</v>
      </c>
      <c r="E31" s="11"/>
      <c r="G31" s="11"/>
    </row>
    <row r="32" spans="1:8" s="23" customFormat="1" ht="37.5" customHeight="1" x14ac:dyDescent="0.35">
      <c r="A32" s="215" t="s">
        <v>231</v>
      </c>
      <c r="B32" s="74" t="s">
        <v>198</v>
      </c>
      <c r="C32" s="214" t="s">
        <v>197</v>
      </c>
      <c r="E32" s="11"/>
      <c r="G32" s="11"/>
    </row>
    <row r="33" spans="1:7" s="23" customFormat="1" ht="37.5" customHeight="1" x14ac:dyDescent="0.35">
      <c r="A33" s="215" t="s">
        <v>103</v>
      </c>
      <c r="B33" s="74" t="s">
        <v>233</v>
      </c>
      <c r="C33" s="214" t="s">
        <v>234</v>
      </c>
      <c r="E33" s="11"/>
      <c r="G33" s="11"/>
    </row>
    <row r="34" spans="1:7" ht="57.75" customHeight="1" x14ac:dyDescent="0.35">
      <c r="A34" s="216" t="s">
        <v>49</v>
      </c>
      <c r="B34" s="196" t="s">
        <v>237</v>
      </c>
      <c r="C34" s="217" t="s">
        <v>148</v>
      </c>
      <c r="D34" s="11"/>
      <c r="F34" s="11"/>
    </row>
    <row r="35" spans="1:7" ht="62.25" customHeight="1" x14ac:dyDescent="0.35">
      <c r="A35" s="215" t="s">
        <v>50</v>
      </c>
      <c r="B35" s="74" t="s">
        <v>218</v>
      </c>
      <c r="C35" s="214" t="s">
        <v>188</v>
      </c>
      <c r="D35" s="11"/>
      <c r="F35" s="11"/>
    </row>
    <row r="36" spans="1:7" ht="51" customHeight="1" x14ac:dyDescent="0.35">
      <c r="A36" s="215" t="s">
        <v>45</v>
      </c>
      <c r="B36" s="74" t="s">
        <v>189</v>
      </c>
      <c r="C36" s="214" t="s">
        <v>149</v>
      </c>
      <c r="D36" s="11"/>
      <c r="F36" s="11"/>
    </row>
    <row r="37" spans="1:7" s="2" customFormat="1" ht="21.75" customHeight="1" x14ac:dyDescent="0.35">
      <c r="A37" s="274" t="s">
        <v>44</v>
      </c>
      <c r="B37" s="275"/>
      <c r="C37" s="277"/>
    </row>
    <row r="38" spans="1:7" s="23" customFormat="1" ht="33.75" customHeight="1" x14ac:dyDescent="0.35">
      <c r="A38" s="215" t="s">
        <v>16</v>
      </c>
      <c r="B38" s="74" t="s">
        <v>107</v>
      </c>
      <c r="C38" s="214" t="s">
        <v>199</v>
      </c>
      <c r="E38" s="11"/>
      <c r="G38" s="11"/>
    </row>
    <row r="39" spans="1:7" ht="37.5" customHeight="1" x14ac:dyDescent="0.35">
      <c r="A39" s="215" t="s">
        <v>43</v>
      </c>
      <c r="B39" s="74" t="s">
        <v>87</v>
      </c>
      <c r="C39" s="214" t="s">
        <v>200</v>
      </c>
      <c r="D39" s="11"/>
      <c r="F39" s="11"/>
    </row>
    <row r="40" spans="1:7" ht="38.25" customHeight="1" x14ac:dyDescent="0.35">
      <c r="A40" s="215" t="s">
        <v>36</v>
      </c>
      <c r="B40" s="74" t="s">
        <v>88</v>
      </c>
      <c r="C40" s="214" t="s">
        <v>201</v>
      </c>
      <c r="D40" s="11"/>
      <c r="F40" s="11"/>
    </row>
    <row r="41" spans="1:7" ht="22.5" customHeight="1" thickBot="1" x14ac:dyDescent="0.4">
      <c r="A41" s="469" t="s">
        <v>116</v>
      </c>
      <c r="B41" s="470"/>
      <c r="C41" s="471"/>
      <c r="D41" s="11"/>
      <c r="F41" s="11"/>
    </row>
    <row r="42" spans="1:7" s="2" customFormat="1" ht="21.75" customHeight="1" x14ac:dyDescent="0.35">
      <c r="A42" s="472" t="s">
        <v>38</v>
      </c>
      <c r="B42" s="473"/>
      <c r="C42" s="474"/>
    </row>
    <row r="43" spans="1:7" ht="69.75" customHeight="1" x14ac:dyDescent="0.35">
      <c r="A43" s="462" t="s">
        <v>59</v>
      </c>
      <c r="B43" s="74" t="s">
        <v>202</v>
      </c>
      <c r="C43" s="461" t="s">
        <v>162</v>
      </c>
      <c r="D43" s="11"/>
      <c r="F43" s="11"/>
    </row>
    <row r="44" spans="1:7" ht="47.25" customHeight="1" x14ac:dyDescent="0.35">
      <c r="A44" s="462" t="s">
        <v>151</v>
      </c>
      <c r="B44" s="74" t="s">
        <v>152</v>
      </c>
      <c r="C44" s="461" t="s">
        <v>186</v>
      </c>
      <c r="D44" s="11"/>
      <c r="F44" s="11"/>
    </row>
    <row r="45" spans="1:7" ht="108.75" customHeight="1" x14ac:dyDescent="0.35">
      <c r="A45" s="462" t="s">
        <v>53</v>
      </c>
      <c r="B45" s="74" t="s">
        <v>203</v>
      </c>
      <c r="C45" s="461" t="s">
        <v>163</v>
      </c>
      <c r="D45" s="11"/>
      <c r="F45" s="11"/>
    </row>
    <row r="46" spans="1:7" ht="59.25" customHeight="1" x14ac:dyDescent="0.35">
      <c r="A46" s="462" t="s">
        <v>55</v>
      </c>
      <c r="B46" s="74" t="s">
        <v>204</v>
      </c>
      <c r="C46" s="461" t="s">
        <v>164</v>
      </c>
      <c r="D46" s="11"/>
      <c r="F46" s="11"/>
    </row>
    <row r="47" spans="1:7" ht="43.2" x14ac:dyDescent="0.35">
      <c r="A47" s="462" t="s">
        <v>54</v>
      </c>
      <c r="B47" s="74" t="s">
        <v>205</v>
      </c>
      <c r="C47" s="461" t="s">
        <v>171</v>
      </c>
      <c r="D47" s="11"/>
      <c r="F47" s="11"/>
    </row>
    <row r="48" spans="1:7" ht="57.6" x14ac:dyDescent="0.35">
      <c r="A48" s="462" t="s">
        <v>56</v>
      </c>
      <c r="B48" s="74" t="s">
        <v>57</v>
      </c>
      <c r="C48" s="461" t="s">
        <v>170</v>
      </c>
      <c r="D48" s="11"/>
      <c r="F48" s="11"/>
    </row>
    <row r="49" spans="1:6" ht="69" customHeight="1" x14ac:dyDescent="0.35">
      <c r="A49" s="462" t="s">
        <v>58</v>
      </c>
      <c r="B49" s="74" t="s">
        <v>206</v>
      </c>
      <c r="C49" s="461" t="s">
        <v>185</v>
      </c>
      <c r="D49" s="11"/>
      <c r="F49" s="11"/>
    </row>
    <row r="50" spans="1:6" s="2" customFormat="1" ht="21.75" customHeight="1" x14ac:dyDescent="0.35">
      <c r="A50" s="475" t="s">
        <v>44</v>
      </c>
      <c r="B50" s="276"/>
      <c r="C50" s="476"/>
    </row>
    <row r="51" spans="1:6" ht="38.25" customHeight="1" x14ac:dyDescent="0.35">
      <c r="A51" s="462" t="s">
        <v>151</v>
      </c>
      <c r="B51" s="74" t="s">
        <v>153</v>
      </c>
      <c r="C51" s="461" t="s">
        <v>165</v>
      </c>
      <c r="D51" s="11"/>
      <c r="F51" s="11"/>
    </row>
    <row r="52" spans="1:6" ht="28.8" x14ac:dyDescent="0.35">
      <c r="A52" s="462" t="s">
        <v>17</v>
      </c>
      <c r="B52" s="74" t="s">
        <v>83</v>
      </c>
      <c r="C52" s="461" t="s">
        <v>172</v>
      </c>
      <c r="D52" s="11"/>
      <c r="F52" s="11"/>
    </row>
    <row r="53" spans="1:6" ht="38.25" customHeight="1" thickBot="1" x14ac:dyDescent="0.4">
      <c r="A53" s="477" t="s">
        <v>20</v>
      </c>
      <c r="B53" s="478" t="s">
        <v>84</v>
      </c>
      <c r="C53" s="479" t="s">
        <v>173</v>
      </c>
      <c r="D53" s="11"/>
      <c r="F53" s="11"/>
    </row>
    <row r="54" spans="1:6" ht="38.25" customHeight="1" thickBot="1" x14ac:dyDescent="0.4">
      <c r="A54" s="469" t="s">
        <v>175</v>
      </c>
      <c r="B54" s="480"/>
      <c r="C54" s="481"/>
      <c r="D54" s="11"/>
      <c r="F54" s="11"/>
    </row>
    <row r="55" spans="1:6" ht="20.25" customHeight="1" x14ac:dyDescent="0.35">
      <c r="A55" s="482" t="s">
        <v>44</v>
      </c>
      <c r="B55" s="483"/>
      <c r="C55" s="484"/>
      <c r="D55" s="11"/>
      <c r="F55" s="11"/>
    </row>
    <row r="56" spans="1:6" ht="38.25" customHeight="1" x14ac:dyDescent="0.35">
      <c r="A56" s="490" t="s">
        <v>240</v>
      </c>
      <c r="B56" s="491"/>
      <c r="C56" s="492"/>
      <c r="D56" s="11"/>
      <c r="F56" s="11"/>
    </row>
    <row r="57" spans="1:6" ht="38.25" customHeight="1" x14ac:dyDescent="0.35">
      <c r="A57" s="490"/>
      <c r="B57" s="491"/>
      <c r="C57" s="492"/>
      <c r="D57" s="11"/>
      <c r="F57" s="11"/>
    </row>
    <row r="58" spans="1:6" ht="38.25" customHeight="1" thickBot="1" x14ac:dyDescent="0.4">
      <c r="A58" s="493"/>
      <c r="B58" s="494"/>
      <c r="C58" s="495"/>
      <c r="D58" s="11"/>
      <c r="F58" s="11"/>
    </row>
    <row r="59" spans="1:6" ht="11.25" customHeight="1" x14ac:dyDescent="0.35">
      <c r="B59" s="67"/>
      <c r="C59" s="68"/>
      <c r="D59" s="11"/>
      <c r="F59" s="11"/>
    </row>
    <row r="60" spans="1:6" ht="12.75" customHeight="1" x14ac:dyDescent="0.35">
      <c r="A60" s="485" t="s">
        <v>228</v>
      </c>
      <c r="B60" s="485"/>
      <c r="C60" s="485"/>
      <c r="D60" s="11"/>
      <c r="F60" s="11"/>
    </row>
    <row r="61" spans="1:6" x14ac:dyDescent="0.35">
      <c r="A61" s="485"/>
      <c r="B61" s="485"/>
      <c r="C61" s="485"/>
      <c r="D61" s="11"/>
      <c r="F61" s="11"/>
    </row>
    <row r="62" spans="1:6" x14ac:dyDescent="0.35">
      <c r="A62" s="485"/>
      <c r="B62" s="485"/>
      <c r="C62" s="485"/>
      <c r="D62" s="11"/>
      <c r="F62" s="11"/>
    </row>
    <row r="63" spans="1:6" x14ac:dyDescent="0.35">
      <c r="A63" s="485"/>
      <c r="B63" s="485"/>
      <c r="C63" s="485"/>
      <c r="D63" s="11"/>
      <c r="F63" s="11"/>
    </row>
    <row r="64" spans="1:6" x14ac:dyDescent="0.35">
      <c r="A64" s="485"/>
      <c r="B64" s="485"/>
      <c r="C64" s="485"/>
      <c r="D64" s="11"/>
      <c r="F64" s="11"/>
    </row>
    <row r="65" spans="1:6" x14ac:dyDescent="0.35">
      <c r="A65" s="485"/>
      <c r="B65" s="485"/>
      <c r="C65" s="485"/>
      <c r="D65" s="11"/>
      <c r="F65" s="11"/>
    </row>
    <row r="66" spans="1:6" x14ac:dyDescent="0.35">
      <c r="A66" s="177" t="s">
        <v>229</v>
      </c>
      <c r="B66" s="178"/>
      <c r="C66" s="89"/>
      <c r="D66" s="11"/>
      <c r="F66" s="11"/>
    </row>
    <row r="67" spans="1:6" x14ac:dyDescent="0.35">
      <c r="A67" s="69"/>
      <c r="D67" s="11"/>
      <c r="F67" s="11"/>
    </row>
    <row r="68" spans="1:6" x14ac:dyDescent="0.35">
      <c r="A68" s="69"/>
    </row>
    <row r="69" spans="1:6" x14ac:dyDescent="0.35">
      <c r="A69" s="69"/>
    </row>
  </sheetData>
  <mergeCells count="9">
    <mergeCell ref="A60:C65"/>
    <mergeCell ref="A5:B5"/>
    <mergeCell ref="A6:C6"/>
    <mergeCell ref="B12:C12"/>
    <mergeCell ref="A56:C58"/>
    <mergeCell ref="A7:B7"/>
    <mergeCell ref="A8:B8"/>
    <mergeCell ref="A9:B9"/>
    <mergeCell ref="A10:B10"/>
  </mergeCells>
  <hyperlinks>
    <hyperlink ref="A24" location="'1. Personnel'!A1" display="1. PERSONNEL TAB" xr:uid="{AD434798-E15C-4D4A-8F01-CD7E5F84AD8B}"/>
    <hyperlink ref="A15" location="'Revenue &amp; Summary'!A1" display="REVENUE &amp; SUMMARY TAB" xr:uid="{0F8E5F9A-879D-477A-BB47-AADEE015EA27}"/>
    <hyperlink ref="A41" location="'2. Non-Personnel Expenses'!A1" display="2. NON-PERSONNEL EXPENSES TAB" xr:uid="{BE4C2E68-BBBA-4DBB-B854-505D1113C910}"/>
    <hyperlink ref="A54" location="'Detailed Expense Budget'!A1" display="3. DETAILED EXPENSE BUDGET TAB" xr:uid="{409D5594-85C7-493B-8CE0-617488E54325}"/>
  </hyperlinks>
  <pageMargins left="0.7" right="0.7" top="0.75" bottom="0.75" header="0.3" footer="0.3"/>
  <pageSetup scale="66" fitToHeight="3" orientation="portrait" r:id="rId1"/>
  <rowBreaks count="2" manualBreakCount="2">
    <brk id="36" max="2" man="1"/>
    <brk id="58"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2"/>
  <sheetViews>
    <sheetView showGridLines="0" zoomScaleNormal="100" workbookViewId="0">
      <pane xSplit="1" ySplit="5" topLeftCell="B6" activePane="bottomRight" state="frozen"/>
      <selection pane="topRight" activeCell="B1" sqref="B1"/>
      <selection pane="bottomLeft" activeCell="A8" sqref="A8"/>
      <selection pane="bottomRight" activeCell="E19" sqref="E19"/>
    </sheetView>
  </sheetViews>
  <sheetFormatPr defaultColWidth="9.21875" defaultRowHeight="14.4" outlineLevelRow="1" outlineLevelCol="2" x14ac:dyDescent="0.35"/>
  <cols>
    <col min="1" max="1" width="44" style="11" customWidth="1"/>
    <col min="2" max="2" width="15.77734375" style="11" customWidth="1"/>
    <col min="3" max="3" width="15.77734375" style="23" customWidth="1" outlineLevel="1"/>
    <col min="4" max="5" width="15.77734375" style="11" customWidth="1" outlineLevel="1"/>
    <col min="6" max="10" width="15.77734375" style="11" customWidth="1" outlineLevel="2"/>
    <col min="11" max="11" width="15.77734375" style="23" customWidth="1" outlineLevel="1"/>
    <col min="12" max="12" width="15.77734375" style="11" customWidth="1" outlineLevel="1"/>
    <col min="13" max="13" width="85.21875" style="23" customWidth="1"/>
    <col min="14" max="14" width="14.77734375" style="23" customWidth="1"/>
    <col min="15" max="15" width="13.5546875" style="11" customWidth="1"/>
    <col min="16" max="16" width="10.44140625" style="23" bestFit="1" customWidth="1"/>
    <col min="17" max="17" width="9.21875" style="11" bestFit="1" customWidth="1"/>
    <col min="18" max="16384" width="9.21875" style="11"/>
  </cols>
  <sheetData>
    <row r="1" spans="1:13" s="2" customFormat="1" ht="20.25" customHeight="1" thickBot="1" x14ac:dyDescent="0.4">
      <c r="A1" s="30"/>
      <c r="B1" s="30"/>
      <c r="C1" s="1"/>
      <c r="E1" s="3"/>
      <c r="F1" s="4"/>
      <c r="G1" s="4"/>
      <c r="H1" s="4"/>
      <c r="I1" s="4"/>
      <c r="J1" s="4"/>
      <c r="K1" s="4"/>
      <c r="L1" s="4"/>
    </row>
    <row r="2" spans="1:13" s="2" customFormat="1" ht="17.25" customHeight="1" x14ac:dyDescent="0.35">
      <c r="A2" s="30"/>
      <c r="B2" s="503" t="s">
        <v>137</v>
      </c>
      <c r="C2" s="504"/>
      <c r="D2" s="10"/>
      <c r="E2" s="507" t="s">
        <v>114</v>
      </c>
      <c r="F2" s="508"/>
      <c r="G2" s="508"/>
      <c r="H2" s="508"/>
      <c r="I2" s="508"/>
      <c r="J2" s="508"/>
      <c r="K2" s="508"/>
      <c r="L2" s="509"/>
    </row>
    <row r="3" spans="1:13" s="2" customFormat="1" ht="13.5" customHeight="1" thickBot="1" x14ac:dyDescent="0.4">
      <c r="A3" s="1"/>
      <c r="B3" s="505"/>
      <c r="C3" s="506"/>
      <c r="D3" s="10"/>
      <c r="E3" s="510"/>
      <c r="F3" s="511"/>
      <c r="G3" s="511"/>
      <c r="H3" s="511"/>
      <c r="I3" s="511"/>
      <c r="J3" s="511"/>
      <c r="K3" s="511"/>
      <c r="L3" s="512"/>
    </row>
    <row r="4" spans="1:13" s="2" customFormat="1" ht="7.5" customHeight="1" thickBot="1" x14ac:dyDescent="0.4">
      <c r="A4" s="1"/>
      <c r="B4" s="1"/>
      <c r="C4" s="1"/>
      <c r="D4" s="10"/>
      <c r="E4" s="10"/>
      <c r="F4" s="10"/>
      <c r="G4" s="10"/>
      <c r="H4" s="10"/>
      <c r="I4" s="10"/>
      <c r="J4" s="10"/>
      <c r="K4" s="10"/>
      <c r="L4" s="4"/>
    </row>
    <row r="5" spans="1:13" s="6" customFormat="1" ht="27" customHeight="1" thickBot="1" x14ac:dyDescent="0.4">
      <c r="A5" s="284" t="s">
        <v>117</v>
      </c>
      <c r="B5" s="284" t="s">
        <v>60</v>
      </c>
      <c r="C5" s="285" t="s">
        <v>6</v>
      </c>
      <c r="D5" s="286" t="s">
        <v>7</v>
      </c>
      <c r="E5" s="286" t="s">
        <v>8</v>
      </c>
      <c r="F5" s="286" t="s">
        <v>9</v>
      </c>
      <c r="G5" s="286" t="s">
        <v>10</v>
      </c>
      <c r="H5" s="286" t="s">
        <v>11</v>
      </c>
      <c r="I5" s="286" t="s">
        <v>12</v>
      </c>
      <c r="J5" s="286" t="s">
        <v>177</v>
      </c>
      <c r="K5" s="286" t="s">
        <v>2</v>
      </c>
      <c r="L5" s="287" t="s">
        <v>1</v>
      </c>
      <c r="M5" s="288" t="s">
        <v>91</v>
      </c>
    </row>
    <row r="6" spans="1:13" s="6" customFormat="1" ht="27" customHeight="1" thickBot="1" x14ac:dyDescent="0.4">
      <c r="A6" s="366" t="s">
        <v>61</v>
      </c>
      <c r="B6" s="514" t="s">
        <v>166</v>
      </c>
      <c r="C6" s="514"/>
      <c r="D6" s="514"/>
      <c r="E6" s="514"/>
      <c r="F6" s="514"/>
      <c r="G6" s="514"/>
      <c r="H6" s="514"/>
      <c r="I6" s="514"/>
      <c r="J6" s="514"/>
      <c r="K6" s="353"/>
      <c r="L6" s="354"/>
      <c r="M6" s="159"/>
    </row>
    <row r="7" spans="1:13" s="6" customFormat="1" x14ac:dyDescent="0.35">
      <c r="A7" s="367" t="s">
        <v>62</v>
      </c>
      <c r="B7" s="365"/>
      <c r="C7" s="197"/>
      <c r="D7" s="198"/>
      <c r="E7" s="198"/>
      <c r="F7" s="198"/>
      <c r="G7" s="198"/>
      <c r="H7" s="198"/>
      <c r="I7" s="198"/>
      <c r="J7" s="198"/>
      <c r="K7" s="198"/>
      <c r="L7" s="199"/>
      <c r="M7" s="158"/>
    </row>
    <row r="8" spans="1:13" s="6" customFormat="1" x14ac:dyDescent="0.35">
      <c r="A8" s="368" t="s">
        <v>63</v>
      </c>
      <c r="B8" s="362">
        <f>SUM(B9:B15)</f>
        <v>0</v>
      </c>
      <c r="C8" s="362">
        <f>SUM(C9:C15)</f>
        <v>0</v>
      </c>
      <c r="D8" s="257">
        <f>SUM(D9:D15)</f>
        <v>0</v>
      </c>
      <c r="E8" s="257">
        <f t="shared" ref="E8:L8" si="0">SUM(E9:E15)</f>
        <v>0</v>
      </c>
      <c r="F8" s="257">
        <f t="shared" si="0"/>
        <v>0</v>
      </c>
      <c r="G8" s="257">
        <f t="shared" si="0"/>
        <v>0</v>
      </c>
      <c r="H8" s="257">
        <f t="shared" si="0"/>
        <v>0</v>
      </c>
      <c r="I8" s="257">
        <f t="shared" si="0"/>
        <v>0</v>
      </c>
      <c r="J8" s="257">
        <f t="shared" si="0"/>
        <v>0</v>
      </c>
      <c r="K8" s="257">
        <f>SUM(K9:K15)</f>
        <v>0</v>
      </c>
      <c r="L8" s="355">
        <f t="shared" si="0"/>
        <v>0</v>
      </c>
      <c r="M8" s="42"/>
    </row>
    <row r="9" spans="1:13" s="6" customFormat="1" hidden="1" outlineLevel="1" x14ac:dyDescent="0.35">
      <c r="A9" s="369" t="s">
        <v>220</v>
      </c>
      <c r="B9" s="363">
        <f t="shared" ref="B9:B23" si="1">SUM(C9:L9)</f>
        <v>0</v>
      </c>
      <c r="C9" s="79">
        <v>0</v>
      </c>
      <c r="D9" s="80">
        <v>0</v>
      </c>
      <c r="E9" s="80">
        <v>0</v>
      </c>
      <c r="F9" s="80">
        <v>0</v>
      </c>
      <c r="G9" s="80">
        <v>0</v>
      </c>
      <c r="H9" s="80">
        <v>0</v>
      </c>
      <c r="I9" s="80">
        <v>0</v>
      </c>
      <c r="J9" s="80">
        <v>0</v>
      </c>
      <c r="K9" s="80">
        <v>0</v>
      </c>
      <c r="L9" s="81">
        <v>0</v>
      </c>
      <c r="M9" s="42"/>
    </row>
    <row r="10" spans="1:13" s="6" customFormat="1" hidden="1" outlineLevel="1" x14ac:dyDescent="0.35">
      <c r="A10" s="369" t="s">
        <v>221</v>
      </c>
      <c r="B10" s="363">
        <f t="shared" si="1"/>
        <v>0</v>
      </c>
      <c r="C10" s="79">
        <v>0</v>
      </c>
      <c r="D10" s="80">
        <v>0</v>
      </c>
      <c r="E10" s="80">
        <v>0</v>
      </c>
      <c r="F10" s="80">
        <v>0</v>
      </c>
      <c r="G10" s="80">
        <v>0</v>
      </c>
      <c r="H10" s="80">
        <v>0</v>
      </c>
      <c r="I10" s="80">
        <v>0</v>
      </c>
      <c r="J10" s="80">
        <v>0</v>
      </c>
      <c r="K10" s="80">
        <v>0</v>
      </c>
      <c r="L10" s="81">
        <v>0</v>
      </c>
      <c r="M10" s="42"/>
    </row>
    <row r="11" spans="1:13" s="6" customFormat="1" hidden="1" outlineLevel="1" x14ac:dyDescent="0.35">
      <c r="A11" s="369" t="s">
        <v>222</v>
      </c>
      <c r="B11" s="363">
        <f t="shared" si="1"/>
        <v>0</v>
      </c>
      <c r="C11" s="79">
        <v>0</v>
      </c>
      <c r="D11" s="80">
        <v>0</v>
      </c>
      <c r="E11" s="80">
        <v>0</v>
      </c>
      <c r="F11" s="80">
        <v>0</v>
      </c>
      <c r="G11" s="80">
        <v>0</v>
      </c>
      <c r="H11" s="80">
        <v>0</v>
      </c>
      <c r="I11" s="80">
        <v>0</v>
      </c>
      <c r="J11" s="80">
        <v>0</v>
      </c>
      <c r="K11" s="80">
        <v>0</v>
      </c>
      <c r="L11" s="81">
        <v>0</v>
      </c>
      <c r="M11" s="42"/>
    </row>
    <row r="12" spans="1:13" s="6" customFormat="1" hidden="1" outlineLevel="1" x14ac:dyDescent="0.35">
      <c r="A12" s="369" t="s">
        <v>139</v>
      </c>
      <c r="B12" s="363">
        <f t="shared" si="1"/>
        <v>0</v>
      </c>
      <c r="C12" s="79">
        <v>0</v>
      </c>
      <c r="D12" s="80">
        <v>0</v>
      </c>
      <c r="E12" s="80">
        <v>0</v>
      </c>
      <c r="F12" s="80">
        <v>0</v>
      </c>
      <c r="G12" s="80">
        <v>0</v>
      </c>
      <c r="H12" s="80">
        <v>0</v>
      </c>
      <c r="I12" s="80">
        <v>0</v>
      </c>
      <c r="J12" s="80">
        <v>0</v>
      </c>
      <c r="K12" s="80">
        <v>0</v>
      </c>
      <c r="L12" s="81">
        <v>0</v>
      </c>
      <c r="M12" s="42"/>
    </row>
    <row r="13" spans="1:13" s="6" customFormat="1" hidden="1" outlineLevel="1" x14ac:dyDescent="0.35">
      <c r="A13" s="369" t="s">
        <v>139</v>
      </c>
      <c r="B13" s="363">
        <f t="shared" si="1"/>
        <v>0</v>
      </c>
      <c r="C13" s="79">
        <v>0</v>
      </c>
      <c r="D13" s="80">
        <v>0</v>
      </c>
      <c r="E13" s="80">
        <v>0</v>
      </c>
      <c r="F13" s="80">
        <v>0</v>
      </c>
      <c r="G13" s="80">
        <v>0</v>
      </c>
      <c r="H13" s="80">
        <v>0</v>
      </c>
      <c r="I13" s="80">
        <v>0</v>
      </c>
      <c r="J13" s="80">
        <v>0</v>
      </c>
      <c r="K13" s="80">
        <v>0</v>
      </c>
      <c r="L13" s="81">
        <v>0</v>
      </c>
      <c r="M13" s="42"/>
    </row>
    <row r="14" spans="1:13" s="6" customFormat="1" hidden="1" outlineLevel="1" x14ac:dyDescent="0.35">
      <c r="A14" s="369" t="s">
        <v>139</v>
      </c>
      <c r="B14" s="363">
        <f t="shared" si="1"/>
        <v>0</v>
      </c>
      <c r="C14" s="79">
        <v>0</v>
      </c>
      <c r="D14" s="80">
        <v>0</v>
      </c>
      <c r="E14" s="80">
        <v>0</v>
      </c>
      <c r="F14" s="80">
        <v>0</v>
      </c>
      <c r="G14" s="80">
        <v>0</v>
      </c>
      <c r="H14" s="80">
        <v>0</v>
      </c>
      <c r="I14" s="80">
        <v>0</v>
      </c>
      <c r="J14" s="80">
        <v>0</v>
      </c>
      <c r="K14" s="80">
        <v>0</v>
      </c>
      <c r="L14" s="81">
        <v>0</v>
      </c>
      <c r="M14" s="42"/>
    </row>
    <row r="15" spans="1:13" s="6" customFormat="1" hidden="1" outlineLevel="1" x14ac:dyDescent="0.35">
      <c r="A15" s="369" t="s">
        <v>139</v>
      </c>
      <c r="B15" s="363">
        <f t="shared" si="1"/>
        <v>0</v>
      </c>
      <c r="C15" s="79">
        <v>0</v>
      </c>
      <c r="D15" s="80">
        <v>0</v>
      </c>
      <c r="E15" s="80">
        <v>0</v>
      </c>
      <c r="F15" s="80">
        <v>0</v>
      </c>
      <c r="G15" s="80">
        <v>0</v>
      </c>
      <c r="H15" s="80">
        <v>0</v>
      </c>
      <c r="I15" s="80">
        <v>0</v>
      </c>
      <c r="J15" s="80">
        <v>0</v>
      </c>
      <c r="K15" s="80">
        <v>0</v>
      </c>
      <c r="L15" s="81">
        <v>0</v>
      </c>
      <c r="M15" s="42"/>
    </row>
    <row r="16" spans="1:13" s="6" customFormat="1" collapsed="1" x14ac:dyDescent="0.35">
      <c r="A16" s="368" t="s">
        <v>64</v>
      </c>
      <c r="B16" s="362">
        <f>SUM(B17:B23)</f>
        <v>0</v>
      </c>
      <c r="C16" s="362">
        <f>SUM(C17:C23)</f>
        <v>0</v>
      </c>
      <c r="D16" s="257">
        <f>SUM(D17:D23)</f>
        <v>0</v>
      </c>
      <c r="E16" s="257">
        <f t="shared" ref="E16" si="2">SUM(E17:E23)</f>
        <v>0</v>
      </c>
      <c r="F16" s="257">
        <f t="shared" ref="F16" si="3">SUM(F17:F23)</f>
        <v>0</v>
      </c>
      <c r="G16" s="257">
        <f t="shared" ref="G16" si="4">SUM(G17:G23)</f>
        <v>0</v>
      </c>
      <c r="H16" s="257">
        <f t="shared" ref="H16" si="5">SUM(H17:H23)</f>
        <v>0</v>
      </c>
      <c r="I16" s="257">
        <f t="shared" ref="I16:J16" si="6">SUM(I17:I23)</f>
        <v>0</v>
      </c>
      <c r="J16" s="257">
        <f t="shared" si="6"/>
        <v>0</v>
      </c>
      <c r="K16" s="257">
        <f t="shared" ref="K16" si="7">SUM(K17:K23)</f>
        <v>0</v>
      </c>
      <c r="L16" s="355">
        <f>SUM(L17:L23)</f>
        <v>0</v>
      </c>
      <c r="M16" s="42"/>
    </row>
    <row r="17" spans="1:13" s="6" customFormat="1" hidden="1" outlineLevel="1" x14ac:dyDescent="0.35">
      <c r="A17" s="369" t="s">
        <v>140</v>
      </c>
      <c r="B17" s="363">
        <f t="shared" si="1"/>
        <v>0</v>
      </c>
      <c r="C17" s="79">
        <v>0</v>
      </c>
      <c r="D17" s="79">
        <v>0</v>
      </c>
      <c r="E17" s="79">
        <v>0</v>
      </c>
      <c r="F17" s="79">
        <v>0</v>
      </c>
      <c r="G17" s="79">
        <v>0</v>
      </c>
      <c r="H17" s="79">
        <v>0</v>
      </c>
      <c r="I17" s="79">
        <v>0</v>
      </c>
      <c r="J17" s="79">
        <v>0</v>
      </c>
      <c r="K17" s="79">
        <v>0</v>
      </c>
      <c r="L17" s="200">
        <v>0</v>
      </c>
      <c r="M17" s="42"/>
    </row>
    <row r="18" spans="1:13" s="6" customFormat="1" hidden="1" outlineLevel="1" x14ac:dyDescent="0.35">
      <c r="A18" s="369" t="s">
        <v>140</v>
      </c>
      <c r="B18" s="363">
        <f t="shared" si="1"/>
        <v>0</v>
      </c>
      <c r="C18" s="79">
        <v>0</v>
      </c>
      <c r="D18" s="79">
        <v>0</v>
      </c>
      <c r="E18" s="79">
        <v>0</v>
      </c>
      <c r="F18" s="79">
        <v>0</v>
      </c>
      <c r="G18" s="79">
        <v>0</v>
      </c>
      <c r="H18" s="79">
        <v>0</v>
      </c>
      <c r="I18" s="79">
        <v>0</v>
      </c>
      <c r="J18" s="79">
        <v>0</v>
      </c>
      <c r="K18" s="79">
        <v>0</v>
      </c>
      <c r="L18" s="200">
        <v>0</v>
      </c>
      <c r="M18" s="42"/>
    </row>
    <row r="19" spans="1:13" s="6" customFormat="1" hidden="1" outlineLevel="1" x14ac:dyDescent="0.35">
      <c r="A19" s="369" t="s">
        <v>140</v>
      </c>
      <c r="B19" s="363">
        <f t="shared" si="1"/>
        <v>0</v>
      </c>
      <c r="C19" s="79">
        <v>0</v>
      </c>
      <c r="D19" s="79">
        <v>0</v>
      </c>
      <c r="E19" s="79">
        <v>0</v>
      </c>
      <c r="F19" s="79">
        <v>0</v>
      </c>
      <c r="G19" s="79">
        <v>0</v>
      </c>
      <c r="H19" s="79">
        <v>0</v>
      </c>
      <c r="I19" s="79">
        <v>0</v>
      </c>
      <c r="J19" s="79">
        <v>0</v>
      </c>
      <c r="K19" s="79">
        <v>0</v>
      </c>
      <c r="L19" s="200">
        <v>0</v>
      </c>
      <c r="M19" s="42"/>
    </row>
    <row r="20" spans="1:13" s="6" customFormat="1" hidden="1" outlineLevel="1" x14ac:dyDescent="0.35">
      <c r="A20" s="369" t="s">
        <v>140</v>
      </c>
      <c r="B20" s="363">
        <f t="shared" si="1"/>
        <v>0</v>
      </c>
      <c r="C20" s="79">
        <v>0</v>
      </c>
      <c r="D20" s="79">
        <v>0</v>
      </c>
      <c r="E20" s="79">
        <v>0</v>
      </c>
      <c r="F20" s="79">
        <v>0</v>
      </c>
      <c r="G20" s="79">
        <v>0</v>
      </c>
      <c r="H20" s="79">
        <v>0</v>
      </c>
      <c r="I20" s="79">
        <v>0</v>
      </c>
      <c r="J20" s="79">
        <v>0</v>
      </c>
      <c r="K20" s="79">
        <v>0</v>
      </c>
      <c r="L20" s="200">
        <v>0</v>
      </c>
      <c r="M20" s="42"/>
    </row>
    <row r="21" spans="1:13" s="6" customFormat="1" hidden="1" outlineLevel="1" x14ac:dyDescent="0.35">
      <c r="A21" s="369" t="s">
        <v>140</v>
      </c>
      <c r="B21" s="363">
        <f t="shared" si="1"/>
        <v>0</v>
      </c>
      <c r="C21" s="79">
        <v>0</v>
      </c>
      <c r="D21" s="79">
        <v>0</v>
      </c>
      <c r="E21" s="79">
        <v>0</v>
      </c>
      <c r="F21" s="79">
        <v>0</v>
      </c>
      <c r="G21" s="79">
        <v>0</v>
      </c>
      <c r="H21" s="79">
        <v>0</v>
      </c>
      <c r="I21" s="79">
        <v>0</v>
      </c>
      <c r="J21" s="79">
        <v>0</v>
      </c>
      <c r="K21" s="79">
        <v>0</v>
      </c>
      <c r="L21" s="200">
        <v>0</v>
      </c>
      <c r="M21" s="42"/>
    </row>
    <row r="22" spans="1:13" s="6" customFormat="1" hidden="1" outlineLevel="1" x14ac:dyDescent="0.35">
      <c r="A22" s="369" t="s">
        <v>140</v>
      </c>
      <c r="B22" s="363">
        <f t="shared" si="1"/>
        <v>0</v>
      </c>
      <c r="C22" s="79">
        <v>0</v>
      </c>
      <c r="D22" s="79">
        <v>0</v>
      </c>
      <c r="E22" s="79">
        <v>0</v>
      </c>
      <c r="F22" s="79">
        <v>0</v>
      </c>
      <c r="G22" s="79">
        <v>0</v>
      </c>
      <c r="H22" s="79">
        <v>0</v>
      </c>
      <c r="I22" s="79">
        <v>0</v>
      </c>
      <c r="J22" s="79">
        <v>0</v>
      </c>
      <c r="K22" s="79">
        <v>0</v>
      </c>
      <c r="L22" s="200">
        <v>0</v>
      </c>
      <c r="M22" s="42"/>
    </row>
    <row r="23" spans="1:13" s="6" customFormat="1" hidden="1" outlineLevel="1" x14ac:dyDescent="0.35">
      <c r="A23" s="369" t="s">
        <v>140</v>
      </c>
      <c r="B23" s="363">
        <f t="shared" si="1"/>
        <v>0</v>
      </c>
      <c r="C23" s="79">
        <v>0</v>
      </c>
      <c r="D23" s="79">
        <v>0</v>
      </c>
      <c r="E23" s="79">
        <v>0</v>
      </c>
      <c r="F23" s="79">
        <v>0</v>
      </c>
      <c r="G23" s="79">
        <v>0</v>
      </c>
      <c r="H23" s="79">
        <v>0</v>
      </c>
      <c r="I23" s="79">
        <v>0</v>
      </c>
      <c r="J23" s="79">
        <v>0</v>
      </c>
      <c r="K23" s="79">
        <v>0</v>
      </c>
      <c r="L23" s="200">
        <v>0</v>
      </c>
      <c r="M23" s="42"/>
    </row>
    <row r="24" spans="1:13" s="6" customFormat="1" collapsed="1" x14ac:dyDescent="0.35">
      <c r="A24" s="368" t="s">
        <v>65</v>
      </c>
      <c r="B24" s="362">
        <f>SUM(B25:B31)</f>
        <v>0</v>
      </c>
      <c r="C24" s="362">
        <f>SUM(C25:C31)</f>
        <v>0</v>
      </c>
      <c r="D24" s="257">
        <f>SUM(D25:D31)</f>
        <v>0</v>
      </c>
      <c r="E24" s="257">
        <f>SUM(E25:E31)</f>
        <v>0</v>
      </c>
      <c r="F24" s="257">
        <f t="shared" ref="F24" si="8">SUM(F25:F31)</f>
        <v>0</v>
      </c>
      <c r="G24" s="257">
        <f t="shared" ref="G24" si="9">SUM(G25:G31)</f>
        <v>0</v>
      </c>
      <c r="H24" s="257">
        <f t="shared" ref="H24" si="10">SUM(H25:H31)</f>
        <v>0</v>
      </c>
      <c r="I24" s="257">
        <f t="shared" ref="I24:J24" si="11">SUM(I25:I31)</f>
        <v>0</v>
      </c>
      <c r="J24" s="257">
        <f t="shared" si="11"/>
        <v>0</v>
      </c>
      <c r="K24" s="257">
        <f t="shared" ref="K24" si="12">SUM(K25:K31)</f>
        <v>0</v>
      </c>
      <c r="L24" s="355">
        <f>SUM(L25:L31)</f>
        <v>0</v>
      </c>
      <c r="M24" s="42"/>
    </row>
    <row r="25" spans="1:13" s="6" customFormat="1" hidden="1" outlineLevel="1" x14ac:dyDescent="0.35">
      <c r="A25" s="369" t="s">
        <v>66</v>
      </c>
      <c r="B25" s="363">
        <f t="shared" ref="B25:B31" si="13">SUM(C25:L25)</f>
        <v>0</v>
      </c>
      <c r="C25" s="79">
        <v>0</v>
      </c>
      <c r="D25" s="80">
        <v>0</v>
      </c>
      <c r="E25" s="80">
        <v>0</v>
      </c>
      <c r="F25" s="80">
        <v>0</v>
      </c>
      <c r="G25" s="80">
        <v>0</v>
      </c>
      <c r="H25" s="80">
        <v>0</v>
      </c>
      <c r="I25" s="80">
        <v>0</v>
      </c>
      <c r="J25" s="80">
        <v>0</v>
      </c>
      <c r="K25" s="80">
        <v>0</v>
      </c>
      <c r="L25" s="81">
        <v>0</v>
      </c>
      <c r="M25" s="42"/>
    </row>
    <row r="26" spans="1:13" s="6" customFormat="1" hidden="1" outlineLevel="1" x14ac:dyDescent="0.35">
      <c r="A26" s="369" t="s">
        <v>67</v>
      </c>
      <c r="B26" s="363">
        <f t="shared" si="13"/>
        <v>0</v>
      </c>
      <c r="C26" s="79">
        <v>0</v>
      </c>
      <c r="D26" s="80">
        <v>0</v>
      </c>
      <c r="E26" s="80">
        <v>0</v>
      </c>
      <c r="F26" s="80">
        <v>0</v>
      </c>
      <c r="G26" s="80">
        <v>0</v>
      </c>
      <c r="H26" s="80">
        <v>0</v>
      </c>
      <c r="I26" s="80">
        <v>0</v>
      </c>
      <c r="J26" s="80">
        <v>0</v>
      </c>
      <c r="K26" s="80">
        <v>0</v>
      </c>
      <c r="L26" s="81">
        <v>0</v>
      </c>
      <c r="M26" s="42"/>
    </row>
    <row r="27" spans="1:13" s="6" customFormat="1" hidden="1" outlineLevel="1" x14ac:dyDescent="0.35">
      <c r="A27" s="369" t="s">
        <v>101</v>
      </c>
      <c r="B27" s="363">
        <f>SUM(C27:L27)</f>
        <v>0</v>
      </c>
      <c r="C27" s="79">
        <v>0</v>
      </c>
      <c r="D27" s="80">
        <v>0</v>
      </c>
      <c r="E27" s="80">
        <v>0</v>
      </c>
      <c r="F27" s="80">
        <v>0</v>
      </c>
      <c r="G27" s="80">
        <v>0</v>
      </c>
      <c r="H27" s="80">
        <v>0</v>
      </c>
      <c r="I27" s="80">
        <v>0</v>
      </c>
      <c r="J27" s="80">
        <v>0</v>
      </c>
      <c r="K27" s="80">
        <v>0</v>
      </c>
      <c r="L27" s="81">
        <v>0</v>
      </c>
      <c r="M27" s="42"/>
    </row>
    <row r="28" spans="1:13" s="6" customFormat="1" hidden="1" outlineLevel="1" x14ac:dyDescent="0.35">
      <c r="A28" s="368" t="s">
        <v>100</v>
      </c>
      <c r="B28" s="363">
        <f t="shared" si="13"/>
        <v>0</v>
      </c>
      <c r="C28" s="79">
        <v>0</v>
      </c>
      <c r="D28" s="80">
        <v>0</v>
      </c>
      <c r="E28" s="80">
        <v>0</v>
      </c>
      <c r="F28" s="80">
        <v>0</v>
      </c>
      <c r="G28" s="80">
        <v>0</v>
      </c>
      <c r="H28" s="80">
        <v>0</v>
      </c>
      <c r="I28" s="80">
        <v>0</v>
      </c>
      <c r="J28" s="80">
        <v>0</v>
      </c>
      <c r="K28" s="80">
        <v>0</v>
      </c>
      <c r="L28" s="81">
        <v>0</v>
      </c>
      <c r="M28" s="42"/>
    </row>
    <row r="29" spans="1:13" s="6" customFormat="1" hidden="1" outlineLevel="1" x14ac:dyDescent="0.35">
      <c r="A29" s="368" t="s">
        <v>68</v>
      </c>
      <c r="B29" s="363">
        <f t="shared" si="13"/>
        <v>0</v>
      </c>
      <c r="C29" s="79">
        <v>0</v>
      </c>
      <c r="D29" s="79">
        <v>0</v>
      </c>
      <c r="E29" s="79">
        <v>0</v>
      </c>
      <c r="F29" s="79">
        <v>0</v>
      </c>
      <c r="G29" s="79">
        <v>0</v>
      </c>
      <c r="H29" s="79">
        <v>0</v>
      </c>
      <c r="I29" s="79">
        <v>0</v>
      </c>
      <c r="J29" s="79">
        <v>0</v>
      </c>
      <c r="K29" s="79">
        <v>0</v>
      </c>
      <c r="L29" s="200">
        <v>0</v>
      </c>
      <c r="M29" s="42"/>
    </row>
    <row r="30" spans="1:13" s="6" customFormat="1" hidden="1" outlineLevel="1" x14ac:dyDescent="0.35">
      <c r="A30" s="368" t="s">
        <v>68</v>
      </c>
      <c r="B30" s="363">
        <f t="shared" si="13"/>
        <v>0</v>
      </c>
      <c r="C30" s="79">
        <v>0</v>
      </c>
      <c r="D30" s="79">
        <v>0</v>
      </c>
      <c r="E30" s="79">
        <v>0</v>
      </c>
      <c r="F30" s="79">
        <v>0</v>
      </c>
      <c r="G30" s="79">
        <v>0</v>
      </c>
      <c r="H30" s="79">
        <v>0</v>
      </c>
      <c r="I30" s="79">
        <v>0</v>
      </c>
      <c r="J30" s="79">
        <v>0</v>
      </c>
      <c r="K30" s="79">
        <v>0</v>
      </c>
      <c r="L30" s="200">
        <v>0</v>
      </c>
      <c r="M30" s="42"/>
    </row>
    <row r="31" spans="1:13" s="6" customFormat="1" hidden="1" outlineLevel="1" x14ac:dyDescent="0.35">
      <c r="A31" s="368" t="s">
        <v>68</v>
      </c>
      <c r="B31" s="363">
        <f t="shared" si="13"/>
        <v>0</v>
      </c>
      <c r="C31" s="79">
        <v>0</v>
      </c>
      <c r="D31" s="79">
        <v>0</v>
      </c>
      <c r="E31" s="79">
        <v>0</v>
      </c>
      <c r="F31" s="79">
        <v>0</v>
      </c>
      <c r="G31" s="79">
        <v>0</v>
      </c>
      <c r="H31" s="79">
        <v>0</v>
      </c>
      <c r="I31" s="79">
        <v>0</v>
      </c>
      <c r="J31" s="79">
        <v>0</v>
      </c>
      <c r="K31" s="79">
        <v>0</v>
      </c>
      <c r="L31" s="200">
        <v>0</v>
      </c>
      <c r="M31" s="42"/>
    </row>
    <row r="32" spans="1:13" s="6" customFormat="1" ht="15.75" customHeight="1" collapsed="1" x14ac:dyDescent="0.35">
      <c r="A32" s="370"/>
      <c r="B32" s="88"/>
      <c r="C32" s="76"/>
      <c r="D32" s="77"/>
      <c r="E32" s="77"/>
      <c r="F32" s="77"/>
      <c r="G32" s="77"/>
      <c r="H32" s="77"/>
      <c r="I32" s="77"/>
      <c r="J32" s="77"/>
      <c r="K32" s="77"/>
      <c r="L32" s="78"/>
      <c r="M32" s="42"/>
    </row>
    <row r="33" spans="1:13" s="6" customFormat="1" x14ac:dyDescent="0.35">
      <c r="A33" s="371" t="s">
        <v>89</v>
      </c>
      <c r="B33" s="362">
        <f>SUM(B34:B39)</f>
        <v>0</v>
      </c>
      <c r="C33" s="362">
        <f>SUM(C34:C39)</f>
        <v>0</v>
      </c>
      <c r="D33" s="257">
        <f t="shared" ref="D33:J33" si="14">SUM(D34:D39)</f>
        <v>0</v>
      </c>
      <c r="E33" s="257">
        <f t="shared" si="14"/>
        <v>0</v>
      </c>
      <c r="F33" s="257">
        <f t="shared" si="14"/>
        <v>0</v>
      </c>
      <c r="G33" s="257">
        <f t="shared" si="14"/>
        <v>0</v>
      </c>
      <c r="H33" s="257">
        <f t="shared" si="14"/>
        <v>0</v>
      </c>
      <c r="I33" s="257">
        <f t="shared" si="14"/>
        <v>0</v>
      </c>
      <c r="J33" s="257">
        <f t="shared" si="14"/>
        <v>0</v>
      </c>
      <c r="K33" s="257">
        <f>SUM(K34:K39)</f>
        <v>0</v>
      </c>
      <c r="L33" s="355">
        <f>SUM(L34:L39)</f>
        <v>0</v>
      </c>
      <c r="M33" s="42"/>
    </row>
    <row r="34" spans="1:13" s="6" customFormat="1" hidden="1" outlineLevel="1" x14ac:dyDescent="0.35">
      <c r="A34" s="368" t="s">
        <v>141</v>
      </c>
      <c r="B34" s="363">
        <f>SUM(C34:L34)</f>
        <v>0</v>
      </c>
      <c r="C34" s="79">
        <v>0</v>
      </c>
      <c r="D34" s="80">
        <v>0</v>
      </c>
      <c r="E34" s="80">
        <v>0</v>
      </c>
      <c r="F34" s="80">
        <v>0</v>
      </c>
      <c r="G34" s="80">
        <v>0</v>
      </c>
      <c r="H34" s="80">
        <v>0</v>
      </c>
      <c r="I34" s="80">
        <v>0</v>
      </c>
      <c r="J34" s="80">
        <v>0</v>
      </c>
      <c r="K34" s="80">
        <v>0</v>
      </c>
      <c r="L34" s="81">
        <v>0</v>
      </c>
      <c r="M34" s="42"/>
    </row>
    <row r="35" spans="1:13" s="6" customFormat="1" hidden="1" outlineLevel="1" x14ac:dyDescent="0.35">
      <c r="A35" s="368" t="s">
        <v>141</v>
      </c>
      <c r="B35" s="363">
        <f t="shared" ref="B35:B39" si="15">SUM(C35:L35)</f>
        <v>0</v>
      </c>
      <c r="C35" s="79">
        <v>0</v>
      </c>
      <c r="D35" s="80">
        <v>0</v>
      </c>
      <c r="E35" s="80">
        <v>0</v>
      </c>
      <c r="F35" s="80">
        <v>0</v>
      </c>
      <c r="G35" s="80">
        <v>0</v>
      </c>
      <c r="H35" s="80">
        <v>0</v>
      </c>
      <c r="I35" s="80">
        <v>0</v>
      </c>
      <c r="J35" s="80">
        <v>0</v>
      </c>
      <c r="K35" s="80">
        <v>0</v>
      </c>
      <c r="L35" s="81">
        <v>0</v>
      </c>
      <c r="M35" s="42"/>
    </row>
    <row r="36" spans="1:13" s="6" customFormat="1" hidden="1" outlineLevel="1" x14ac:dyDescent="0.35">
      <c r="A36" s="368" t="s">
        <v>141</v>
      </c>
      <c r="B36" s="363">
        <f t="shared" si="15"/>
        <v>0</v>
      </c>
      <c r="C36" s="79">
        <v>0</v>
      </c>
      <c r="D36" s="80">
        <v>0</v>
      </c>
      <c r="E36" s="80">
        <v>0</v>
      </c>
      <c r="F36" s="80">
        <v>0</v>
      </c>
      <c r="G36" s="80">
        <v>0</v>
      </c>
      <c r="H36" s="80">
        <v>0</v>
      </c>
      <c r="I36" s="80">
        <v>0</v>
      </c>
      <c r="J36" s="80">
        <v>0</v>
      </c>
      <c r="K36" s="80">
        <v>0</v>
      </c>
      <c r="L36" s="81">
        <v>0</v>
      </c>
      <c r="M36" s="42"/>
    </row>
    <row r="37" spans="1:13" s="6" customFormat="1" hidden="1" outlineLevel="1" x14ac:dyDescent="0.35">
      <c r="A37" s="368" t="s">
        <v>141</v>
      </c>
      <c r="B37" s="363">
        <f t="shared" si="15"/>
        <v>0</v>
      </c>
      <c r="C37" s="79">
        <v>0</v>
      </c>
      <c r="D37" s="80">
        <v>0</v>
      </c>
      <c r="E37" s="80">
        <v>0</v>
      </c>
      <c r="F37" s="80">
        <v>0</v>
      </c>
      <c r="G37" s="80">
        <v>0</v>
      </c>
      <c r="H37" s="80">
        <v>0</v>
      </c>
      <c r="I37" s="80">
        <v>0</v>
      </c>
      <c r="J37" s="80">
        <v>0</v>
      </c>
      <c r="K37" s="80">
        <v>0</v>
      </c>
      <c r="L37" s="81">
        <v>0</v>
      </c>
      <c r="M37" s="42"/>
    </row>
    <row r="38" spans="1:13" s="6" customFormat="1" hidden="1" outlineLevel="1" x14ac:dyDescent="0.35">
      <c r="A38" s="368" t="s">
        <v>141</v>
      </c>
      <c r="B38" s="363">
        <f t="shared" si="15"/>
        <v>0</v>
      </c>
      <c r="C38" s="79">
        <v>0</v>
      </c>
      <c r="D38" s="80">
        <v>0</v>
      </c>
      <c r="E38" s="80">
        <v>0</v>
      </c>
      <c r="F38" s="80">
        <v>0</v>
      </c>
      <c r="G38" s="80">
        <v>0</v>
      </c>
      <c r="H38" s="80">
        <v>0</v>
      </c>
      <c r="I38" s="80">
        <v>0</v>
      </c>
      <c r="J38" s="80">
        <v>0</v>
      </c>
      <c r="K38" s="80">
        <v>0</v>
      </c>
      <c r="L38" s="81">
        <v>0</v>
      </c>
      <c r="M38" s="42"/>
    </row>
    <row r="39" spans="1:13" s="6" customFormat="1" hidden="1" outlineLevel="1" x14ac:dyDescent="0.35">
      <c r="A39" s="368" t="s">
        <v>141</v>
      </c>
      <c r="B39" s="363">
        <f t="shared" si="15"/>
        <v>0</v>
      </c>
      <c r="C39" s="79">
        <v>0</v>
      </c>
      <c r="D39" s="80">
        <v>0</v>
      </c>
      <c r="E39" s="80">
        <v>0</v>
      </c>
      <c r="F39" s="80">
        <v>0</v>
      </c>
      <c r="G39" s="80">
        <v>0</v>
      </c>
      <c r="H39" s="80">
        <v>0</v>
      </c>
      <c r="I39" s="80">
        <v>0</v>
      </c>
      <c r="J39" s="80">
        <v>0</v>
      </c>
      <c r="K39" s="80">
        <v>0</v>
      </c>
      <c r="L39" s="81">
        <v>0</v>
      </c>
      <c r="M39" s="42"/>
    </row>
    <row r="40" spans="1:13" s="6" customFormat="1" collapsed="1" x14ac:dyDescent="0.35">
      <c r="A40" s="371" t="s">
        <v>109</v>
      </c>
      <c r="B40" s="362">
        <f>SUM(B41:B48)</f>
        <v>0</v>
      </c>
      <c r="C40" s="362">
        <f>SUM(C41:C48)</f>
        <v>0</v>
      </c>
      <c r="D40" s="257">
        <f>SUM(D41:D48)</f>
        <v>0</v>
      </c>
      <c r="E40" s="257">
        <f t="shared" ref="E40:K40" si="16">SUM(E41:E48)</f>
        <v>0</v>
      </c>
      <c r="F40" s="257">
        <f t="shared" si="16"/>
        <v>0</v>
      </c>
      <c r="G40" s="257">
        <f>SUM(G41:G48)</f>
        <v>0</v>
      </c>
      <c r="H40" s="257">
        <f t="shared" si="16"/>
        <v>0</v>
      </c>
      <c r="I40" s="257">
        <f t="shared" si="16"/>
        <v>0</v>
      </c>
      <c r="J40" s="257">
        <f t="shared" si="16"/>
        <v>0</v>
      </c>
      <c r="K40" s="257">
        <f t="shared" si="16"/>
        <v>0</v>
      </c>
      <c r="L40" s="355">
        <f>SUM(L41:L48)</f>
        <v>0</v>
      </c>
      <c r="M40" s="42"/>
    </row>
    <row r="41" spans="1:13" s="6" customFormat="1" hidden="1" outlineLevel="1" x14ac:dyDescent="0.35">
      <c r="A41" s="368" t="s">
        <v>142</v>
      </c>
      <c r="B41" s="363">
        <f>SUM(C41:L41)</f>
        <v>0</v>
      </c>
      <c r="C41" s="79">
        <v>0</v>
      </c>
      <c r="D41" s="79">
        <v>0</v>
      </c>
      <c r="E41" s="79">
        <v>0</v>
      </c>
      <c r="F41" s="79">
        <v>0</v>
      </c>
      <c r="G41" s="79">
        <v>0</v>
      </c>
      <c r="H41" s="79">
        <v>0</v>
      </c>
      <c r="I41" s="79">
        <v>0</v>
      </c>
      <c r="J41" s="79">
        <v>0</v>
      </c>
      <c r="K41" s="79">
        <v>0</v>
      </c>
      <c r="L41" s="200">
        <v>0</v>
      </c>
      <c r="M41" s="42"/>
    </row>
    <row r="42" spans="1:13" s="6" customFormat="1" hidden="1" outlineLevel="1" x14ac:dyDescent="0.35">
      <c r="A42" s="368" t="s">
        <v>142</v>
      </c>
      <c r="B42" s="363">
        <f t="shared" ref="B42:B47" si="17">SUM(C42:L42)</f>
        <v>0</v>
      </c>
      <c r="C42" s="79">
        <v>0</v>
      </c>
      <c r="D42" s="79">
        <v>0</v>
      </c>
      <c r="E42" s="79">
        <v>0</v>
      </c>
      <c r="F42" s="79">
        <v>0</v>
      </c>
      <c r="G42" s="79">
        <v>0</v>
      </c>
      <c r="H42" s="79">
        <v>0</v>
      </c>
      <c r="I42" s="79">
        <v>0</v>
      </c>
      <c r="J42" s="79">
        <v>0</v>
      </c>
      <c r="K42" s="79">
        <v>0</v>
      </c>
      <c r="L42" s="200">
        <v>0</v>
      </c>
      <c r="M42" s="42"/>
    </row>
    <row r="43" spans="1:13" s="6" customFormat="1" hidden="1" outlineLevel="1" x14ac:dyDescent="0.35">
      <c r="A43" s="368" t="s">
        <v>142</v>
      </c>
      <c r="B43" s="363">
        <f t="shared" si="17"/>
        <v>0</v>
      </c>
      <c r="C43" s="79">
        <v>0</v>
      </c>
      <c r="D43" s="79">
        <v>0</v>
      </c>
      <c r="E43" s="79">
        <v>0</v>
      </c>
      <c r="F43" s="79">
        <v>0</v>
      </c>
      <c r="G43" s="79">
        <v>0</v>
      </c>
      <c r="H43" s="79">
        <v>0</v>
      </c>
      <c r="I43" s="79">
        <v>0</v>
      </c>
      <c r="J43" s="79">
        <v>0</v>
      </c>
      <c r="K43" s="79">
        <v>0</v>
      </c>
      <c r="L43" s="200">
        <v>0</v>
      </c>
      <c r="M43" s="42"/>
    </row>
    <row r="44" spans="1:13" s="6" customFormat="1" hidden="1" outlineLevel="1" x14ac:dyDescent="0.35">
      <c r="A44" s="368" t="s">
        <v>142</v>
      </c>
      <c r="B44" s="363">
        <f t="shared" si="17"/>
        <v>0</v>
      </c>
      <c r="C44" s="79">
        <v>0</v>
      </c>
      <c r="D44" s="79">
        <v>0</v>
      </c>
      <c r="E44" s="79">
        <v>0</v>
      </c>
      <c r="F44" s="79">
        <v>0</v>
      </c>
      <c r="G44" s="79">
        <v>0</v>
      </c>
      <c r="H44" s="79">
        <v>0</v>
      </c>
      <c r="I44" s="79">
        <v>0</v>
      </c>
      <c r="J44" s="79">
        <v>0</v>
      </c>
      <c r="K44" s="79">
        <v>0</v>
      </c>
      <c r="L44" s="200">
        <v>0</v>
      </c>
      <c r="M44" s="42"/>
    </row>
    <row r="45" spans="1:13" s="6" customFormat="1" hidden="1" outlineLevel="1" x14ac:dyDescent="0.35">
      <c r="A45" s="368" t="s">
        <v>142</v>
      </c>
      <c r="B45" s="363">
        <f t="shared" si="17"/>
        <v>0</v>
      </c>
      <c r="C45" s="79">
        <v>0</v>
      </c>
      <c r="D45" s="79">
        <v>0</v>
      </c>
      <c r="E45" s="79">
        <v>0</v>
      </c>
      <c r="F45" s="79">
        <v>0</v>
      </c>
      <c r="G45" s="79">
        <v>0</v>
      </c>
      <c r="H45" s="79">
        <v>0</v>
      </c>
      <c r="I45" s="79">
        <v>0</v>
      </c>
      <c r="J45" s="79">
        <v>0</v>
      </c>
      <c r="K45" s="79">
        <v>0</v>
      </c>
      <c r="L45" s="200">
        <v>0</v>
      </c>
      <c r="M45" s="42"/>
    </row>
    <row r="46" spans="1:13" s="6" customFormat="1" hidden="1" outlineLevel="1" x14ac:dyDescent="0.35">
      <c r="A46" s="368" t="s">
        <v>142</v>
      </c>
      <c r="B46" s="363">
        <f t="shared" si="17"/>
        <v>0</v>
      </c>
      <c r="C46" s="79">
        <v>0</v>
      </c>
      <c r="D46" s="79">
        <v>0</v>
      </c>
      <c r="E46" s="79">
        <v>0</v>
      </c>
      <c r="F46" s="79">
        <v>0</v>
      </c>
      <c r="G46" s="79">
        <v>0</v>
      </c>
      <c r="H46" s="79">
        <v>0</v>
      </c>
      <c r="I46" s="79">
        <v>0</v>
      </c>
      <c r="J46" s="79">
        <v>0</v>
      </c>
      <c r="K46" s="79">
        <v>0</v>
      </c>
      <c r="L46" s="200">
        <v>0</v>
      </c>
      <c r="M46" s="42"/>
    </row>
    <row r="47" spans="1:13" s="6" customFormat="1" hidden="1" outlineLevel="1" x14ac:dyDescent="0.35">
      <c r="A47" s="368" t="s">
        <v>142</v>
      </c>
      <c r="B47" s="363">
        <f t="shared" si="17"/>
        <v>0</v>
      </c>
      <c r="C47" s="79">
        <v>0</v>
      </c>
      <c r="D47" s="79">
        <v>0</v>
      </c>
      <c r="E47" s="79">
        <v>0</v>
      </c>
      <c r="F47" s="79">
        <v>0</v>
      </c>
      <c r="G47" s="79">
        <v>0</v>
      </c>
      <c r="H47" s="79">
        <v>0</v>
      </c>
      <c r="I47" s="79">
        <v>0</v>
      </c>
      <c r="J47" s="79">
        <v>0</v>
      </c>
      <c r="K47" s="79">
        <v>0</v>
      </c>
      <c r="L47" s="200">
        <v>0</v>
      </c>
      <c r="M47" s="42"/>
    </row>
    <row r="48" spans="1:13" s="6" customFormat="1" hidden="1" outlineLevel="1" x14ac:dyDescent="0.35">
      <c r="A48" s="368" t="s">
        <v>142</v>
      </c>
      <c r="B48" s="363">
        <f>SUM(C48:L48)</f>
        <v>0</v>
      </c>
      <c r="C48" s="79">
        <v>0</v>
      </c>
      <c r="D48" s="79">
        <v>0</v>
      </c>
      <c r="E48" s="79">
        <v>0</v>
      </c>
      <c r="F48" s="79">
        <v>0</v>
      </c>
      <c r="G48" s="79">
        <v>0</v>
      </c>
      <c r="H48" s="79">
        <v>0</v>
      </c>
      <c r="I48" s="79">
        <v>0</v>
      </c>
      <c r="J48" s="79">
        <v>0</v>
      </c>
      <c r="K48" s="79">
        <v>0</v>
      </c>
      <c r="L48" s="200">
        <v>0</v>
      </c>
      <c r="M48" s="42"/>
    </row>
    <row r="49" spans="1:13" s="6" customFormat="1" collapsed="1" x14ac:dyDescent="0.35">
      <c r="A49" s="371" t="s">
        <v>108</v>
      </c>
      <c r="B49" s="362">
        <f t="shared" ref="B49:L49" si="18">SUM(B50:B54)</f>
        <v>0</v>
      </c>
      <c r="C49" s="362">
        <f t="shared" si="18"/>
        <v>0</v>
      </c>
      <c r="D49" s="257">
        <f t="shared" si="18"/>
        <v>0</v>
      </c>
      <c r="E49" s="257">
        <f t="shared" si="18"/>
        <v>0</v>
      </c>
      <c r="F49" s="257">
        <f t="shared" si="18"/>
        <v>0</v>
      </c>
      <c r="G49" s="257">
        <f t="shared" si="18"/>
        <v>0</v>
      </c>
      <c r="H49" s="257">
        <f t="shared" si="18"/>
        <v>0</v>
      </c>
      <c r="I49" s="257">
        <f t="shared" si="18"/>
        <v>0</v>
      </c>
      <c r="J49" s="257">
        <f t="shared" si="18"/>
        <v>0</v>
      </c>
      <c r="K49" s="257">
        <f t="shared" si="18"/>
        <v>0</v>
      </c>
      <c r="L49" s="355">
        <f t="shared" si="18"/>
        <v>0</v>
      </c>
      <c r="M49" s="42"/>
    </row>
    <row r="50" spans="1:13" s="6" customFormat="1" hidden="1" outlineLevel="1" x14ac:dyDescent="0.35">
      <c r="A50" s="368" t="s">
        <v>154</v>
      </c>
      <c r="B50" s="363">
        <f t="shared" ref="B50:B54" si="19">SUM(C50:L50)</f>
        <v>0</v>
      </c>
      <c r="C50" s="79">
        <v>0</v>
      </c>
      <c r="D50" s="80">
        <v>0</v>
      </c>
      <c r="E50" s="80">
        <v>0</v>
      </c>
      <c r="F50" s="80">
        <v>0</v>
      </c>
      <c r="G50" s="80">
        <v>0</v>
      </c>
      <c r="H50" s="80">
        <v>0</v>
      </c>
      <c r="I50" s="80">
        <v>0</v>
      </c>
      <c r="J50" s="80">
        <v>0</v>
      </c>
      <c r="K50" s="80">
        <v>0</v>
      </c>
      <c r="L50" s="81">
        <v>0</v>
      </c>
      <c r="M50" s="42"/>
    </row>
    <row r="51" spans="1:13" s="6" customFormat="1" hidden="1" outlineLevel="1" x14ac:dyDescent="0.35">
      <c r="A51" s="368" t="s">
        <v>154</v>
      </c>
      <c r="B51" s="363">
        <f t="shared" si="19"/>
        <v>0</v>
      </c>
      <c r="C51" s="79">
        <v>0</v>
      </c>
      <c r="D51" s="80">
        <v>0</v>
      </c>
      <c r="E51" s="80">
        <v>0</v>
      </c>
      <c r="F51" s="80">
        <v>0</v>
      </c>
      <c r="G51" s="80">
        <v>0</v>
      </c>
      <c r="H51" s="80">
        <v>0</v>
      </c>
      <c r="I51" s="80">
        <v>0</v>
      </c>
      <c r="J51" s="80">
        <v>0</v>
      </c>
      <c r="K51" s="80">
        <v>0</v>
      </c>
      <c r="L51" s="81">
        <v>0</v>
      </c>
      <c r="M51" s="42"/>
    </row>
    <row r="52" spans="1:13" s="6" customFormat="1" hidden="1" outlineLevel="1" x14ac:dyDescent="0.35">
      <c r="A52" s="368" t="s">
        <v>154</v>
      </c>
      <c r="B52" s="363">
        <f t="shared" si="19"/>
        <v>0</v>
      </c>
      <c r="C52" s="79">
        <v>0</v>
      </c>
      <c r="D52" s="80">
        <v>0</v>
      </c>
      <c r="E52" s="80">
        <v>0</v>
      </c>
      <c r="F52" s="80">
        <v>0</v>
      </c>
      <c r="G52" s="80">
        <v>0</v>
      </c>
      <c r="H52" s="80">
        <v>0</v>
      </c>
      <c r="I52" s="80">
        <v>0</v>
      </c>
      <c r="J52" s="80">
        <v>0</v>
      </c>
      <c r="K52" s="80">
        <v>0</v>
      </c>
      <c r="L52" s="81">
        <v>0</v>
      </c>
      <c r="M52" s="42"/>
    </row>
    <row r="53" spans="1:13" s="6" customFormat="1" hidden="1" outlineLevel="1" x14ac:dyDescent="0.35">
      <c r="A53" s="368" t="s">
        <v>154</v>
      </c>
      <c r="B53" s="363">
        <f t="shared" si="19"/>
        <v>0</v>
      </c>
      <c r="C53" s="79">
        <v>0</v>
      </c>
      <c r="D53" s="80">
        <v>0</v>
      </c>
      <c r="E53" s="80">
        <v>0</v>
      </c>
      <c r="F53" s="80">
        <v>0</v>
      </c>
      <c r="G53" s="80">
        <v>0</v>
      </c>
      <c r="H53" s="80">
        <v>0</v>
      </c>
      <c r="I53" s="80">
        <v>0</v>
      </c>
      <c r="J53" s="80">
        <v>0</v>
      </c>
      <c r="K53" s="80">
        <v>0</v>
      </c>
      <c r="L53" s="81">
        <v>0</v>
      </c>
      <c r="M53" s="42"/>
    </row>
    <row r="54" spans="1:13" s="6" customFormat="1" hidden="1" outlineLevel="1" x14ac:dyDescent="0.35">
      <c r="A54" s="368" t="s">
        <v>154</v>
      </c>
      <c r="B54" s="363">
        <f t="shared" si="19"/>
        <v>0</v>
      </c>
      <c r="C54" s="79">
        <v>0</v>
      </c>
      <c r="D54" s="80">
        <v>0</v>
      </c>
      <c r="E54" s="80">
        <v>0</v>
      </c>
      <c r="F54" s="80">
        <v>0</v>
      </c>
      <c r="G54" s="80">
        <v>0</v>
      </c>
      <c r="H54" s="80">
        <v>0</v>
      </c>
      <c r="I54" s="80">
        <v>0</v>
      </c>
      <c r="J54" s="80">
        <v>0</v>
      </c>
      <c r="K54" s="80">
        <v>0</v>
      </c>
      <c r="L54" s="81">
        <v>0</v>
      </c>
      <c r="M54" s="42"/>
    </row>
    <row r="55" spans="1:13" s="6" customFormat="1" collapsed="1" x14ac:dyDescent="0.35">
      <c r="A55" s="371" t="s">
        <v>110</v>
      </c>
      <c r="B55" s="362">
        <f t="shared" ref="B55:L55" si="20">SUM(B56:B61)</f>
        <v>0</v>
      </c>
      <c r="C55" s="362">
        <f t="shared" si="20"/>
        <v>0</v>
      </c>
      <c r="D55" s="257">
        <f t="shared" si="20"/>
        <v>0</v>
      </c>
      <c r="E55" s="257">
        <f t="shared" si="20"/>
        <v>0</v>
      </c>
      <c r="F55" s="257">
        <f t="shared" si="20"/>
        <v>0</v>
      </c>
      <c r="G55" s="257">
        <f t="shared" si="20"/>
        <v>0</v>
      </c>
      <c r="H55" s="257">
        <f t="shared" si="20"/>
        <v>0</v>
      </c>
      <c r="I55" s="257">
        <f t="shared" si="20"/>
        <v>0</v>
      </c>
      <c r="J55" s="257">
        <f t="shared" si="20"/>
        <v>0</v>
      </c>
      <c r="K55" s="257">
        <f t="shared" si="20"/>
        <v>0</v>
      </c>
      <c r="L55" s="355">
        <f t="shared" si="20"/>
        <v>0</v>
      </c>
      <c r="M55" s="42"/>
    </row>
    <row r="56" spans="1:13" s="6" customFormat="1" hidden="1" outlineLevel="1" x14ac:dyDescent="0.35">
      <c r="A56" s="369" t="s">
        <v>69</v>
      </c>
      <c r="B56" s="363">
        <f t="shared" ref="B56:B61" si="21">SUM(C56:L56)</f>
        <v>0</v>
      </c>
      <c r="C56" s="79">
        <v>0</v>
      </c>
      <c r="D56" s="80">
        <v>0</v>
      </c>
      <c r="E56" s="80">
        <v>0</v>
      </c>
      <c r="F56" s="80">
        <v>0</v>
      </c>
      <c r="G56" s="80">
        <v>0</v>
      </c>
      <c r="H56" s="80">
        <v>0</v>
      </c>
      <c r="I56" s="80">
        <v>0</v>
      </c>
      <c r="J56" s="80">
        <v>0</v>
      </c>
      <c r="K56" s="80">
        <v>0</v>
      </c>
      <c r="L56" s="81">
        <v>0</v>
      </c>
      <c r="M56" s="42"/>
    </row>
    <row r="57" spans="1:13" s="6" customFormat="1" hidden="1" outlineLevel="1" x14ac:dyDescent="0.35">
      <c r="A57" s="369" t="s">
        <v>70</v>
      </c>
      <c r="B57" s="363">
        <f t="shared" si="21"/>
        <v>0</v>
      </c>
      <c r="C57" s="79">
        <v>0</v>
      </c>
      <c r="D57" s="80">
        <v>0</v>
      </c>
      <c r="E57" s="80">
        <v>0</v>
      </c>
      <c r="F57" s="80">
        <v>0</v>
      </c>
      <c r="G57" s="80">
        <v>0</v>
      </c>
      <c r="H57" s="80">
        <v>0</v>
      </c>
      <c r="I57" s="80">
        <v>0</v>
      </c>
      <c r="J57" s="80">
        <v>0</v>
      </c>
      <c r="K57" s="80">
        <v>0</v>
      </c>
      <c r="L57" s="81">
        <v>0</v>
      </c>
      <c r="M57" s="42"/>
    </row>
    <row r="58" spans="1:13" s="6" customFormat="1" hidden="1" outlineLevel="1" x14ac:dyDescent="0.35">
      <c r="A58" s="369" t="s">
        <v>71</v>
      </c>
      <c r="B58" s="363">
        <f t="shared" si="21"/>
        <v>0</v>
      </c>
      <c r="C58" s="79">
        <v>0</v>
      </c>
      <c r="D58" s="80">
        <v>0</v>
      </c>
      <c r="E58" s="80">
        <v>0</v>
      </c>
      <c r="F58" s="80">
        <v>0</v>
      </c>
      <c r="G58" s="80">
        <v>0</v>
      </c>
      <c r="H58" s="80">
        <v>0</v>
      </c>
      <c r="I58" s="80">
        <v>0</v>
      </c>
      <c r="J58" s="80">
        <v>0</v>
      </c>
      <c r="K58" s="80">
        <v>0</v>
      </c>
      <c r="L58" s="81">
        <v>0</v>
      </c>
      <c r="M58" s="42"/>
    </row>
    <row r="59" spans="1:13" s="6" customFormat="1" hidden="1" outlineLevel="1" x14ac:dyDescent="0.35">
      <c r="A59" s="369" t="s">
        <v>72</v>
      </c>
      <c r="B59" s="363">
        <f t="shared" si="21"/>
        <v>0</v>
      </c>
      <c r="C59" s="79">
        <v>0</v>
      </c>
      <c r="D59" s="80">
        <v>0</v>
      </c>
      <c r="E59" s="80">
        <v>0</v>
      </c>
      <c r="F59" s="80">
        <v>0</v>
      </c>
      <c r="G59" s="80">
        <v>0</v>
      </c>
      <c r="H59" s="80">
        <v>0</v>
      </c>
      <c r="I59" s="80">
        <v>0</v>
      </c>
      <c r="J59" s="80">
        <v>0</v>
      </c>
      <c r="K59" s="80">
        <v>0</v>
      </c>
      <c r="L59" s="81">
        <v>0</v>
      </c>
      <c r="M59" s="42"/>
    </row>
    <row r="60" spans="1:13" s="6" customFormat="1" hidden="1" outlineLevel="1" x14ac:dyDescent="0.35">
      <c r="A60" s="369" t="s">
        <v>72</v>
      </c>
      <c r="B60" s="363">
        <f t="shared" si="21"/>
        <v>0</v>
      </c>
      <c r="C60" s="79">
        <v>0</v>
      </c>
      <c r="D60" s="80">
        <v>0</v>
      </c>
      <c r="E60" s="80">
        <v>0</v>
      </c>
      <c r="F60" s="80">
        <v>0</v>
      </c>
      <c r="G60" s="80">
        <v>0</v>
      </c>
      <c r="H60" s="80">
        <v>0</v>
      </c>
      <c r="I60" s="80">
        <v>0</v>
      </c>
      <c r="J60" s="80">
        <v>0</v>
      </c>
      <c r="K60" s="80">
        <v>0</v>
      </c>
      <c r="L60" s="81">
        <v>0</v>
      </c>
      <c r="M60" s="42"/>
    </row>
    <row r="61" spans="1:13" s="6" customFormat="1" hidden="1" outlineLevel="1" x14ac:dyDescent="0.35">
      <c r="A61" s="369" t="s">
        <v>72</v>
      </c>
      <c r="B61" s="363">
        <f t="shared" si="21"/>
        <v>0</v>
      </c>
      <c r="C61" s="79">
        <v>0</v>
      </c>
      <c r="D61" s="80">
        <v>0</v>
      </c>
      <c r="E61" s="80">
        <v>0</v>
      </c>
      <c r="F61" s="80">
        <v>0</v>
      </c>
      <c r="G61" s="80">
        <v>0</v>
      </c>
      <c r="H61" s="80">
        <v>0</v>
      </c>
      <c r="I61" s="80">
        <v>0</v>
      </c>
      <c r="J61" s="80">
        <v>0</v>
      </c>
      <c r="K61" s="80">
        <v>0</v>
      </c>
      <c r="L61" s="81">
        <v>0</v>
      </c>
      <c r="M61" s="42"/>
    </row>
    <row r="62" spans="1:13" s="82" customFormat="1" ht="15" collapsed="1" thickBot="1" x14ac:dyDescent="0.4">
      <c r="A62" s="371" t="s">
        <v>73</v>
      </c>
      <c r="B62" s="362">
        <f>SUM(B9:B15,B17:B23,B25:B31,B34:B39,B41:B48,B56:B61,B50:B54)</f>
        <v>0</v>
      </c>
      <c r="C62" s="234">
        <f>SUM(C9:C15,C17:C23,C25:C31,C34:C39,C41:C48,C56:C61,C50:C54)</f>
        <v>0</v>
      </c>
      <c r="D62" s="234">
        <f t="shared" ref="D62:L62" si="22">SUM(D9:D15,D17:D23,D25:D31,D34:D39,D41:D48,D56:D61,D50:D54)</f>
        <v>0</v>
      </c>
      <c r="E62" s="234">
        <f t="shared" si="22"/>
        <v>0</v>
      </c>
      <c r="F62" s="234">
        <f t="shared" si="22"/>
        <v>0</v>
      </c>
      <c r="G62" s="234">
        <f t="shared" si="22"/>
        <v>0</v>
      </c>
      <c r="H62" s="234">
        <f t="shared" si="22"/>
        <v>0</v>
      </c>
      <c r="I62" s="234">
        <f t="shared" si="22"/>
        <v>0</v>
      </c>
      <c r="J62" s="234">
        <f t="shared" si="22"/>
        <v>0</v>
      </c>
      <c r="K62" s="234">
        <f t="shared" si="22"/>
        <v>0</v>
      </c>
      <c r="L62" s="234">
        <f t="shared" si="22"/>
        <v>0</v>
      </c>
      <c r="M62" s="42"/>
    </row>
    <row r="63" spans="1:13" s="6" customFormat="1" ht="15" thickTop="1" x14ac:dyDescent="0.35">
      <c r="A63" s="373" t="s">
        <v>74</v>
      </c>
      <c r="B63" s="364"/>
      <c r="C63" s="83"/>
      <c r="D63" s="84"/>
      <c r="E63" s="84"/>
      <c r="F63" s="84"/>
      <c r="G63" s="84"/>
      <c r="H63" s="84"/>
      <c r="I63" s="84"/>
      <c r="J63" s="84"/>
      <c r="K63" s="84"/>
      <c r="L63" s="85"/>
      <c r="M63" s="42"/>
    </row>
    <row r="64" spans="1:13" s="6" customFormat="1" x14ac:dyDescent="0.35">
      <c r="A64" s="374" t="s">
        <v>156</v>
      </c>
      <c r="B64" s="17"/>
      <c r="C64" s="17"/>
      <c r="D64" s="18"/>
      <c r="E64" s="18"/>
      <c r="F64" s="18"/>
      <c r="G64" s="18"/>
      <c r="H64" s="18"/>
      <c r="I64" s="18"/>
      <c r="J64" s="18"/>
      <c r="K64" s="18"/>
      <c r="L64" s="29"/>
      <c r="M64" s="42"/>
    </row>
    <row r="65" spans="1:13" s="6" customFormat="1" ht="15" customHeight="1" x14ac:dyDescent="0.35">
      <c r="A65" s="375"/>
      <c r="B65" s="17"/>
      <c r="C65" s="17"/>
      <c r="D65" s="18"/>
      <c r="E65" s="18"/>
      <c r="F65" s="18"/>
      <c r="G65" s="18"/>
      <c r="H65" s="18"/>
      <c r="I65" s="18"/>
      <c r="J65" s="18"/>
      <c r="K65" s="18"/>
      <c r="L65" s="86"/>
      <c r="M65" s="42"/>
    </row>
    <row r="66" spans="1:13" s="6" customFormat="1" x14ac:dyDescent="0.35">
      <c r="A66" s="376" t="s">
        <v>181</v>
      </c>
      <c r="B66" s="363">
        <f>'1. Personnel'!F61</f>
        <v>0</v>
      </c>
      <c r="C66" s="240">
        <f>'1. Personnel'!G61</f>
        <v>0</v>
      </c>
      <c r="D66" s="232">
        <f>'1. Personnel'!H61</f>
        <v>0</v>
      </c>
      <c r="E66" s="232">
        <f>'1. Personnel'!I61</f>
        <v>0</v>
      </c>
      <c r="F66" s="232">
        <f>'1. Personnel'!J61</f>
        <v>0</v>
      </c>
      <c r="G66" s="232">
        <f>'1. Personnel'!K61</f>
        <v>0</v>
      </c>
      <c r="H66" s="232">
        <f>'1. Personnel'!L61</f>
        <v>0</v>
      </c>
      <c r="I66" s="232">
        <f>'1. Personnel'!M61</f>
        <v>0</v>
      </c>
      <c r="J66" s="232">
        <f>'1. Personnel'!N61</f>
        <v>0</v>
      </c>
      <c r="K66" s="232">
        <f>'1. Personnel'!O61</f>
        <v>0</v>
      </c>
      <c r="L66" s="357">
        <f>'1. Personnel'!P61</f>
        <v>0</v>
      </c>
      <c r="M66" s="42"/>
    </row>
    <row r="67" spans="1:13" s="6" customFormat="1" x14ac:dyDescent="0.35">
      <c r="A67" s="376" t="s">
        <v>75</v>
      </c>
      <c r="B67" s="363">
        <f>'1. Personnel'!F62</f>
        <v>0</v>
      </c>
      <c r="C67" s="240">
        <f>'1. Personnel'!G62</f>
        <v>0</v>
      </c>
      <c r="D67" s="232">
        <f>'1. Personnel'!H62</f>
        <v>0</v>
      </c>
      <c r="E67" s="232">
        <f>'1. Personnel'!I62</f>
        <v>0</v>
      </c>
      <c r="F67" s="232">
        <f>'1. Personnel'!J62</f>
        <v>0</v>
      </c>
      <c r="G67" s="232">
        <f>'1. Personnel'!K62</f>
        <v>0</v>
      </c>
      <c r="H67" s="232">
        <f>'1. Personnel'!L62</f>
        <v>0</v>
      </c>
      <c r="I67" s="232">
        <f>'1. Personnel'!M62</f>
        <v>0</v>
      </c>
      <c r="J67" s="232">
        <f>'1. Personnel'!N62</f>
        <v>0</v>
      </c>
      <c r="K67" s="232">
        <f>'1. Personnel'!O62</f>
        <v>0</v>
      </c>
      <c r="L67" s="357">
        <f>'1. Personnel'!P62</f>
        <v>0</v>
      </c>
      <c r="M67" s="42"/>
    </row>
    <row r="68" spans="1:13" s="6" customFormat="1" ht="11.25" customHeight="1" x14ac:dyDescent="0.35">
      <c r="A68" s="377"/>
      <c r="B68" s="240"/>
      <c r="C68" s="240"/>
      <c r="D68" s="232"/>
      <c r="E68" s="232"/>
      <c r="F68" s="232"/>
      <c r="G68" s="232"/>
      <c r="H68" s="232"/>
      <c r="I68" s="232"/>
      <c r="J68" s="232"/>
      <c r="K68" s="232"/>
      <c r="L68" s="357"/>
      <c r="M68" s="42"/>
    </row>
    <row r="69" spans="1:13" s="6" customFormat="1" x14ac:dyDescent="0.35">
      <c r="A69" s="376" t="s">
        <v>182</v>
      </c>
      <c r="B69" s="363">
        <f>'1. Personnel'!F98</f>
        <v>0</v>
      </c>
      <c r="C69" s="240">
        <f>'1. Personnel'!G98</f>
        <v>0</v>
      </c>
      <c r="D69" s="232">
        <f>'1. Personnel'!H98</f>
        <v>0</v>
      </c>
      <c r="E69" s="232">
        <f>'1. Personnel'!I98</f>
        <v>0</v>
      </c>
      <c r="F69" s="232">
        <f>'1. Personnel'!J98</f>
        <v>0</v>
      </c>
      <c r="G69" s="232">
        <f>'1. Personnel'!K98</f>
        <v>0</v>
      </c>
      <c r="H69" s="232">
        <f>'1. Personnel'!L98</f>
        <v>0</v>
      </c>
      <c r="I69" s="232">
        <f>'1. Personnel'!M98</f>
        <v>0</v>
      </c>
      <c r="J69" s="232">
        <f>'1. Personnel'!N98</f>
        <v>0</v>
      </c>
      <c r="K69" s="232">
        <f>'1. Personnel'!O98</f>
        <v>0</v>
      </c>
      <c r="L69" s="357">
        <f>'1. Personnel'!P98</f>
        <v>0</v>
      </c>
      <c r="M69" s="42"/>
    </row>
    <row r="70" spans="1:13" s="6" customFormat="1" x14ac:dyDescent="0.35">
      <c r="A70" s="376" t="s">
        <v>75</v>
      </c>
      <c r="B70" s="363">
        <f>'1. Personnel'!F99</f>
        <v>0</v>
      </c>
      <c r="C70" s="240">
        <f>'1. Personnel'!G99</f>
        <v>0</v>
      </c>
      <c r="D70" s="232">
        <f>'1. Personnel'!H99</f>
        <v>0</v>
      </c>
      <c r="E70" s="232">
        <f>'1. Personnel'!I99</f>
        <v>0</v>
      </c>
      <c r="F70" s="232">
        <f>'1. Personnel'!J99</f>
        <v>0</v>
      </c>
      <c r="G70" s="232">
        <f>'1. Personnel'!K99</f>
        <v>0</v>
      </c>
      <c r="H70" s="232">
        <f>'1. Personnel'!L99</f>
        <v>0</v>
      </c>
      <c r="I70" s="232">
        <f>'1. Personnel'!M99</f>
        <v>0</v>
      </c>
      <c r="J70" s="232">
        <f>'1. Personnel'!N99</f>
        <v>0</v>
      </c>
      <c r="K70" s="232">
        <f>'1. Personnel'!O99</f>
        <v>0</v>
      </c>
      <c r="L70" s="357">
        <f>'1. Personnel'!P99</f>
        <v>0</v>
      </c>
      <c r="M70" s="42"/>
    </row>
    <row r="71" spans="1:13" s="6" customFormat="1" ht="15" thickBot="1" x14ac:dyDescent="0.4">
      <c r="A71" s="372" t="s">
        <v>76</v>
      </c>
      <c r="B71" s="234">
        <f>SUM(B66:B70)</f>
        <v>0</v>
      </c>
      <c r="C71" s="234">
        <f t="shared" ref="C71:L71" si="23">SUM(C66:C70)</f>
        <v>0</v>
      </c>
      <c r="D71" s="234">
        <f t="shared" si="23"/>
        <v>0</v>
      </c>
      <c r="E71" s="234">
        <f t="shared" si="23"/>
        <v>0</v>
      </c>
      <c r="F71" s="234">
        <f t="shared" si="23"/>
        <v>0</v>
      </c>
      <c r="G71" s="234">
        <f t="shared" si="23"/>
        <v>0</v>
      </c>
      <c r="H71" s="234">
        <f t="shared" si="23"/>
        <v>0</v>
      </c>
      <c r="I71" s="234">
        <f t="shared" si="23"/>
        <v>0</v>
      </c>
      <c r="J71" s="234">
        <f t="shared" ref="J71" si="24">SUM(J66:J70)</f>
        <v>0</v>
      </c>
      <c r="K71" s="234">
        <f t="shared" si="23"/>
        <v>0</v>
      </c>
      <c r="L71" s="356">
        <f t="shared" si="23"/>
        <v>0</v>
      </c>
      <c r="M71" s="151"/>
    </row>
    <row r="72" spans="1:13" s="6" customFormat="1" ht="4.5" customHeight="1" x14ac:dyDescent="0.35">
      <c r="A72" s="358"/>
      <c r="B72" s="162"/>
      <c r="C72" s="162"/>
      <c r="D72" s="162"/>
      <c r="E72" s="162"/>
      <c r="F72" s="162"/>
      <c r="G72" s="162"/>
      <c r="H72" s="162"/>
      <c r="I72" s="162"/>
      <c r="J72" s="162"/>
      <c r="K72" s="162"/>
      <c r="L72" s="162"/>
      <c r="M72" s="359"/>
    </row>
    <row r="73" spans="1:13" s="6" customFormat="1" ht="43.5" customHeight="1" x14ac:dyDescent="0.35">
      <c r="A73" s="378" t="s">
        <v>97</v>
      </c>
      <c r="B73" s="515" t="s">
        <v>241</v>
      </c>
      <c r="C73" s="515"/>
      <c r="D73" s="515"/>
      <c r="E73" s="515"/>
      <c r="F73" s="515"/>
      <c r="G73" s="515"/>
      <c r="H73" s="515"/>
      <c r="I73" s="515"/>
      <c r="J73" s="515"/>
      <c r="K73" s="515"/>
      <c r="L73" s="515"/>
      <c r="M73" s="360"/>
    </row>
    <row r="74" spans="1:13" s="6" customFormat="1" ht="3.75" customHeight="1" thickBot="1" x14ac:dyDescent="0.4">
      <c r="A74" s="153"/>
      <c r="B74" s="516"/>
      <c r="C74" s="516"/>
      <c r="D74" s="516"/>
      <c r="E74" s="516"/>
      <c r="F74" s="516"/>
      <c r="G74" s="516"/>
      <c r="H74" s="516"/>
      <c r="I74" s="516"/>
      <c r="J74" s="516"/>
      <c r="K74" s="516"/>
      <c r="L74" s="516"/>
      <c r="M74" s="361"/>
    </row>
    <row r="75" spans="1:13" s="6" customFormat="1" x14ac:dyDescent="0.35">
      <c r="A75" s="379" t="s">
        <v>167</v>
      </c>
      <c r="B75" s="380">
        <f>SUMIF('2. Non-Personnel Expenses'!$B:$B,'Revenue &amp; Summary'!A75,'2. Non-Personnel Expenses'!C:C)</f>
        <v>0</v>
      </c>
      <c r="C75" s="380" cm="1">
        <f t="array" ref="C75">SUMIF('2. Non-Personnel Expenses'!$B$10:$B$83,$A75,'2. Non-Personnel Expenses'!D$10:D$83)+SUMPRODUCT(IF('2. Non-Personnel Expenses'!$B$86:$B$105=$A75,1,0),'2. Non-Personnel Expenses'!$C$86:$C$105,'2. Non-Personnel Expenses'!D$86:D$105)</f>
        <v>0</v>
      </c>
      <c r="D75" s="380" cm="1">
        <f t="array" ref="D75">SUMIF('2. Non-Personnel Expenses'!$B$10:$B$83,$A75,'2. Non-Personnel Expenses'!E$10:E$83)+SUMPRODUCT(IF('2. Non-Personnel Expenses'!$B$86:$B$105=$A75,1,0),'2. Non-Personnel Expenses'!$C$86:$C$105,'2. Non-Personnel Expenses'!E$86:E$105)</f>
        <v>0</v>
      </c>
      <c r="E75" s="380" cm="1">
        <f t="array" ref="E75">SUMIF('2. Non-Personnel Expenses'!$B$10:$B$83,$A75,'2. Non-Personnel Expenses'!F$10:F$83)+SUMPRODUCT(IF('2. Non-Personnel Expenses'!$B$86:$B$105=$A75,1,0),'2. Non-Personnel Expenses'!$C$86:$C$105,'2. Non-Personnel Expenses'!F$86:F$105)</f>
        <v>0</v>
      </c>
      <c r="F75" s="380" cm="1">
        <f t="array" ref="F75">SUMIF('2. Non-Personnel Expenses'!$B$10:$B$83,$A75,'2. Non-Personnel Expenses'!G$10:G$83)+SUMPRODUCT(IF('2. Non-Personnel Expenses'!$B$86:$B$105=$A75,1,0),'2. Non-Personnel Expenses'!$C$86:$C$105,'2. Non-Personnel Expenses'!G$86:G$105)</f>
        <v>0</v>
      </c>
      <c r="G75" s="380" cm="1">
        <f t="array" ref="G75">SUMIF('2. Non-Personnel Expenses'!$B$10:$B$83,$A75,'2. Non-Personnel Expenses'!H$10:H$83)+SUMPRODUCT(IF('2. Non-Personnel Expenses'!$B$86:$B$105=$A75,1,0),'2. Non-Personnel Expenses'!$C$86:$C$105,'2. Non-Personnel Expenses'!H$86:H$105)</f>
        <v>0</v>
      </c>
      <c r="H75" s="380" cm="1">
        <f t="array" ref="H75">SUMIF('2. Non-Personnel Expenses'!$B$10:$B$83,$A75,'2. Non-Personnel Expenses'!I$10:I$83)+SUMPRODUCT(IF('2. Non-Personnel Expenses'!$B$86:$B$105=$A75,1,0),'2. Non-Personnel Expenses'!$C$86:$C$105,'2. Non-Personnel Expenses'!I$86:I$105)</f>
        <v>0</v>
      </c>
      <c r="I75" s="380" cm="1">
        <f t="array" ref="I75">SUMIF('2. Non-Personnel Expenses'!$B$10:$B$83,$A75,'2. Non-Personnel Expenses'!J$10:J$83)+SUMPRODUCT(IF('2. Non-Personnel Expenses'!$B$86:$B$105=$A75,1,0),'2. Non-Personnel Expenses'!$C$86:$C$105,'2. Non-Personnel Expenses'!J$86:J$105)</f>
        <v>0</v>
      </c>
      <c r="J75" s="380" cm="1">
        <f t="array" ref="J75">SUMIF('2. Non-Personnel Expenses'!$B$10:$B$83,$A75,'2. Non-Personnel Expenses'!K$10:K$83)+SUMPRODUCT(IF('2. Non-Personnel Expenses'!$B$86:$B$105=$A75,1,0),'2. Non-Personnel Expenses'!$C$86:$C$105,'2. Non-Personnel Expenses'!K$86:K$105)</f>
        <v>0</v>
      </c>
      <c r="K75" s="380" cm="1">
        <f t="array" ref="K75">SUMIF('2. Non-Personnel Expenses'!$B$10:$B$83,$A75,'2. Non-Personnel Expenses'!L$10:L$83)+SUMPRODUCT(IF('2. Non-Personnel Expenses'!$B$86:$B$105=$A75,1,0),'2. Non-Personnel Expenses'!$C$86:$C$105,'2. Non-Personnel Expenses'!L$86:L$105)</f>
        <v>0</v>
      </c>
      <c r="L75" s="381" cm="1">
        <f t="array" ref="L75">SUMIF('2. Non-Personnel Expenses'!$B$10:$B$83,$A75,'2. Non-Personnel Expenses'!M$10:M$83)+SUMPRODUCT(IF('2. Non-Personnel Expenses'!$B$86:$B$105=$A75,1,0),'2. Non-Personnel Expenses'!$C$86:$C$105,'2. Non-Personnel Expenses'!M$86:M$105)</f>
        <v>0</v>
      </c>
      <c r="M75" s="388"/>
    </row>
    <row r="76" spans="1:13" s="6" customFormat="1" x14ac:dyDescent="0.35">
      <c r="A76" s="382" t="s">
        <v>167</v>
      </c>
      <c r="B76" s="233">
        <f>SUMIF('2. Non-Personnel Expenses'!$B:$B,'Revenue &amp; Summary'!A76,'2. Non-Personnel Expenses'!C:C)</f>
        <v>0</v>
      </c>
      <c r="C76" s="233" cm="1">
        <f t="array" ref="C76">SUMIF('2. Non-Personnel Expenses'!$B$10:$B$83,$A76,'2. Non-Personnel Expenses'!D$10:D$83)+SUMPRODUCT(IF('2. Non-Personnel Expenses'!$B$86:$B$105=$A76,1,0),'2. Non-Personnel Expenses'!$C$86:$C$105,'2. Non-Personnel Expenses'!D$86:D$105)</f>
        <v>0</v>
      </c>
      <c r="D76" s="233" cm="1">
        <f t="array" ref="D76">SUMIF('2. Non-Personnel Expenses'!$B$10:$B$83,$A76,'2. Non-Personnel Expenses'!E$10:E$83)+SUMPRODUCT(IF('2. Non-Personnel Expenses'!$B$86:$B$105=$A76,1,0),'2. Non-Personnel Expenses'!$C$86:$C$105,'2. Non-Personnel Expenses'!E$86:E$105)</f>
        <v>0</v>
      </c>
      <c r="E76" s="233" cm="1">
        <f t="array" ref="E76">SUMIF('2. Non-Personnel Expenses'!$B$10:$B$83,$A76,'2. Non-Personnel Expenses'!F$10:F$83)+SUMPRODUCT(IF('2. Non-Personnel Expenses'!$B$86:$B$105=$A76,1,0),'2. Non-Personnel Expenses'!$C$86:$C$105,'2. Non-Personnel Expenses'!F$86:F$105)</f>
        <v>0</v>
      </c>
      <c r="F76" s="233" cm="1">
        <f t="array" ref="F76">SUMIF('2. Non-Personnel Expenses'!$B$10:$B$83,$A76,'2. Non-Personnel Expenses'!G$10:G$83)+SUMPRODUCT(IF('2. Non-Personnel Expenses'!$B$86:$B$105=$A76,1,0),'2. Non-Personnel Expenses'!$C$86:$C$105,'2. Non-Personnel Expenses'!G$86:G$105)</f>
        <v>0</v>
      </c>
      <c r="G76" s="233" cm="1">
        <f t="array" ref="G76">SUMIF('2. Non-Personnel Expenses'!$B$10:$B$83,$A76,'2. Non-Personnel Expenses'!H$10:H$83)+SUMPRODUCT(IF('2. Non-Personnel Expenses'!$B$86:$B$105=$A76,1,0),'2. Non-Personnel Expenses'!$C$86:$C$105,'2. Non-Personnel Expenses'!H$86:H$105)</f>
        <v>0</v>
      </c>
      <c r="H76" s="233" cm="1">
        <f t="array" ref="H76">SUMIF('2. Non-Personnel Expenses'!$B$10:$B$83,$A76,'2. Non-Personnel Expenses'!I$10:I$83)+SUMPRODUCT(IF('2. Non-Personnel Expenses'!$B$86:$B$105=$A76,1,0),'2. Non-Personnel Expenses'!$C$86:$C$105,'2. Non-Personnel Expenses'!I$86:I$105)</f>
        <v>0</v>
      </c>
      <c r="I76" s="233" cm="1">
        <f t="array" ref="I76">SUMIF('2. Non-Personnel Expenses'!$B$10:$B$83,$A76,'2. Non-Personnel Expenses'!J$10:J$83)+SUMPRODUCT(IF('2. Non-Personnel Expenses'!$B$86:$B$105=$A76,1,0),'2. Non-Personnel Expenses'!$C$86:$C$105,'2. Non-Personnel Expenses'!J$86:J$105)</f>
        <v>0</v>
      </c>
      <c r="J76" s="233" cm="1">
        <f t="array" ref="J76">SUMIF('2. Non-Personnel Expenses'!$B$10:$B$83,$A76,'2. Non-Personnel Expenses'!K$10:K$83)+SUMPRODUCT(IF('2. Non-Personnel Expenses'!$B$86:$B$105=$A76,1,0),'2. Non-Personnel Expenses'!$C$86:$C$105,'2. Non-Personnel Expenses'!K$86:K$105)</f>
        <v>0</v>
      </c>
      <c r="K76" s="233" cm="1">
        <f t="array" ref="K76">SUMIF('2. Non-Personnel Expenses'!$B$10:$B$83,$A76,'2. Non-Personnel Expenses'!L$10:L$83)+SUMPRODUCT(IF('2. Non-Personnel Expenses'!$B$86:$B$105=$A76,1,0),'2. Non-Personnel Expenses'!$C$86:$C$105,'2. Non-Personnel Expenses'!L$86:L$105)</f>
        <v>0</v>
      </c>
      <c r="L76" s="383" cm="1">
        <f t="array" ref="L76">SUMIF('2. Non-Personnel Expenses'!$B$10:$B$83,$A76,'2. Non-Personnel Expenses'!M$10:M$83)+SUMPRODUCT(IF('2. Non-Personnel Expenses'!$B$86:$B$105=$A76,1,0),'2. Non-Personnel Expenses'!$C$86:$C$105,'2. Non-Personnel Expenses'!M$86:M$105)</f>
        <v>0</v>
      </c>
      <c r="M76" s="389"/>
    </row>
    <row r="77" spans="1:13" s="6" customFormat="1" x14ac:dyDescent="0.35">
      <c r="A77" s="382" t="s">
        <v>167</v>
      </c>
      <c r="B77" s="233">
        <f>SUMIF('2. Non-Personnel Expenses'!$B:$B,'Revenue &amp; Summary'!A77,'2. Non-Personnel Expenses'!C:C)</f>
        <v>0</v>
      </c>
      <c r="C77" s="233" cm="1">
        <f t="array" ref="C77">SUMIF('2. Non-Personnel Expenses'!$B$10:$B$83,$A77,'2. Non-Personnel Expenses'!D$10:D$83)+SUMPRODUCT(IF('2. Non-Personnel Expenses'!$B$86:$B$105=$A77,1,0),'2. Non-Personnel Expenses'!$C$86:$C$105,'2. Non-Personnel Expenses'!D$86:D$105)</f>
        <v>0</v>
      </c>
      <c r="D77" s="233" cm="1">
        <f t="array" ref="D77">SUMIF('2. Non-Personnel Expenses'!$B$10:$B$83,$A77,'2. Non-Personnel Expenses'!E$10:E$83)+SUMPRODUCT(IF('2. Non-Personnel Expenses'!$B$86:$B$105=$A77,1,0),'2. Non-Personnel Expenses'!$C$86:$C$105,'2. Non-Personnel Expenses'!E$86:E$105)</f>
        <v>0</v>
      </c>
      <c r="E77" s="233" cm="1">
        <f t="array" ref="E77">SUMIF('2. Non-Personnel Expenses'!$B$10:$B$83,$A77,'2. Non-Personnel Expenses'!F$10:F$83)+SUMPRODUCT(IF('2. Non-Personnel Expenses'!$B$86:$B$105=$A77,1,0),'2. Non-Personnel Expenses'!$C$86:$C$105,'2. Non-Personnel Expenses'!F$86:F$105)</f>
        <v>0</v>
      </c>
      <c r="F77" s="233" cm="1">
        <f t="array" ref="F77">SUMIF('2. Non-Personnel Expenses'!$B$10:$B$83,$A77,'2. Non-Personnel Expenses'!G$10:G$83)+SUMPRODUCT(IF('2. Non-Personnel Expenses'!$B$86:$B$105=$A77,1,0),'2. Non-Personnel Expenses'!$C$86:$C$105,'2. Non-Personnel Expenses'!G$86:G$105)</f>
        <v>0</v>
      </c>
      <c r="G77" s="233" cm="1">
        <f t="array" ref="G77">SUMIF('2. Non-Personnel Expenses'!$B$10:$B$83,$A77,'2. Non-Personnel Expenses'!H$10:H$83)+SUMPRODUCT(IF('2. Non-Personnel Expenses'!$B$86:$B$105=$A77,1,0),'2. Non-Personnel Expenses'!$C$86:$C$105,'2. Non-Personnel Expenses'!H$86:H$105)</f>
        <v>0</v>
      </c>
      <c r="H77" s="233" cm="1">
        <f t="array" ref="H77">SUMIF('2. Non-Personnel Expenses'!$B$10:$B$83,$A77,'2. Non-Personnel Expenses'!I$10:I$83)+SUMPRODUCT(IF('2. Non-Personnel Expenses'!$B$86:$B$105=$A77,1,0),'2. Non-Personnel Expenses'!$C$86:$C$105,'2. Non-Personnel Expenses'!I$86:I$105)</f>
        <v>0</v>
      </c>
      <c r="I77" s="233" cm="1">
        <f t="array" ref="I77">SUMIF('2. Non-Personnel Expenses'!$B$10:$B$83,$A77,'2. Non-Personnel Expenses'!J$10:J$83)+SUMPRODUCT(IF('2. Non-Personnel Expenses'!$B$86:$B$105=$A77,1,0),'2. Non-Personnel Expenses'!$C$86:$C$105,'2. Non-Personnel Expenses'!J$86:J$105)</f>
        <v>0</v>
      </c>
      <c r="J77" s="233" cm="1">
        <f t="array" ref="J77">SUMIF('2. Non-Personnel Expenses'!$B$10:$B$83,$A77,'2. Non-Personnel Expenses'!K$10:K$83)+SUMPRODUCT(IF('2. Non-Personnel Expenses'!$B$86:$B$105=$A77,1,0),'2. Non-Personnel Expenses'!$C$86:$C$105,'2. Non-Personnel Expenses'!K$86:K$105)</f>
        <v>0</v>
      </c>
      <c r="K77" s="233" cm="1">
        <f t="array" ref="K77">SUMIF('2. Non-Personnel Expenses'!$B$10:$B$83,$A77,'2. Non-Personnel Expenses'!L$10:L$83)+SUMPRODUCT(IF('2. Non-Personnel Expenses'!$B$86:$B$105=$A77,1,0),'2. Non-Personnel Expenses'!$C$86:$C$105,'2. Non-Personnel Expenses'!L$86:L$105)</f>
        <v>0</v>
      </c>
      <c r="L77" s="383" cm="1">
        <f t="array" ref="L77">SUMIF('2. Non-Personnel Expenses'!$B$10:$B$83,$A77,'2. Non-Personnel Expenses'!M$10:M$83)+SUMPRODUCT(IF('2. Non-Personnel Expenses'!$B$86:$B$105=$A77,1,0),'2. Non-Personnel Expenses'!$C$86:$C$105,'2. Non-Personnel Expenses'!M$86:M$105)</f>
        <v>0</v>
      </c>
      <c r="M77" s="389"/>
    </row>
    <row r="78" spans="1:13" s="6" customFormat="1" x14ac:dyDescent="0.35">
      <c r="A78" s="382" t="s">
        <v>167</v>
      </c>
      <c r="B78" s="233">
        <f>SUMIF('2. Non-Personnel Expenses'!$B:$B,'Revenue &amp; Summary'!A78,'2. Non-Personnel Expenses'!C:C)</f>
        <v>0</v>
      </c>
      <c r="C78" s="233" cm="1">
        <f t="array" ref="C78">SUMIF('2. Non-Personnel Expenses'!$B$10:$B$83,$A78,'2. Non-Personnel Expenses'!D$10:D$83)+SUMPRODUCT(IF('2. Non-Personnel Expenses'!$B$86:$B$105=$A78,1,0),'2. Non-Personnel Expenses'!$C$86:$C$105,'2. Non-Personnel Expenses'!D$86:D$105)</f>
        <v>0</v>
      </c>
      <c r="D78" s="233" cm="1">
        <f t="array" ref="D78">SUMIF('2. Non-Personnel Expenses'!$B$10:$B$83,$A78,'2. Non-Personnel Expenses'!E$10:E$83)+SUMPRODUCT(IF('2. Non-Personnel Expenses'!$B$86:$B$105=$A78,1,0),'2. Non-Personnel Expenses'!$C$86:$C$105,'2. Non-Personnel Expenses'!E$86:E$105)</f>
        <v>0</v>
      </c>
      <c r="E78" s="233" cm="1">
        <f t="array" ref="E78">SUMIF('2. Non-Personnel Expenses'!$B$10:$B$83,$A78,'2. Non-Personnel Expenses'!F$10:F$83)+SUMPRODUCT(IF('2. Non-Personnel Expenses'!$B$86:$B$105=$A78,1,0),'2. Non-Personnel Expenses'!$C$86:$C$105,'2. Non-Personnel Expenses'!F$86:F$105)</f>
        <v>0</v>
      </c>
      <c r="F78" s="233" cm="1">
        <f t="array" ref="F78">SUMIF('2. Non-Personnel Expenses'!$B$10:$B$83,$A78,'2. Non-Personnel Expenses'!G$10:G$83)+SUMPRODUCT(IF('2. Non-Personnel Expenses'!$B$86:$B$105=$A78,1,0),'2. Non-Personnel Expenses'!$C$86:$C$105,'2. Non-Personnel Expenses'!G$86:G$105)</f>
        <v>0</v>
      </c>
      <c r="G78" s="233" cm="1">
        <f t="array" ref="G78">SUMIF('2. Non-Personnel Expenses'!$B$10:$B$83,$A78,'2. Non-Personnel Expenses'!H$10:H$83)+SUMPRODUCT(IF('2. Non-Personnel Expenses'!$B$86:$B$105=$A78,1,0),'2. Non-Personnel Expenses'!$C$86:$C$105,'2. Non-Personnel Expenses'!H$86:H$105)</f>
        <v>0</v>
      </c>
      <c r="H78" s="233" cm="1">
        <f t="array" ref="H78">SUMIF('2. Non-Personnel Expenses'!$B$10:$B$83,$A78,'2. Non-Personnel Expenses'!I$10:I$83)+SUMPRODUCT(IF('2. Non-Personnel Expenses'!$B$86:$B$105=$A78,1,0),'2. Non-Personnel Expenses'!$C$86:$C$105,'2. Non-Personnel Expenses'!I$86:I$105)</f>
        <v>0</v>
      </c>
      <c r="I78" s="233" cm="1">
        <f t="array" ref="I78">SUMIF('2. Non-Personnel Expenses'!$B$10:$B$83,$A78,'2. Non-Personnel Expenses'!J$10:J$83)+SUMPRODUCT(IF('2. Non-Personnel Expenses'!$B$86:$B$105=$A78,1,0),'2. Non-Personnel Expenses'!$C$86:$C$105,'2. Non-Personnel Expenses'!J$86:J$105)</f>
        <v>0</v>
      </c>
      <c r="J78" s="233" cm="1">
        <f t="array" ref="J78">SUMIF('2. Non-Personnel Expenses'!$B$10:$B$83,$A78,'2. Non-Personnel Expenses'!K$10:K$83)+SUMPRODUCT(IF('2. Non-Personnel Expenses'!$B$86:$B$105=$A78,1,0),'2. Non-Personnel Expenses'!$C$86:$C$105,'2. Non-Personnel Expenses'!K$86:K$105)</f>
        <v>0</v>
      </c>
      <c r="K78" s="233" cm="1">
        <f t="array" ref="K78">SUMIF('2. Non-Personnel Expenses'!$B$10:$B$83,$A78,'2. Non-Personnel Expenses'!L$10:L$83)+SUMPRODUCT(IF('2. Non-Personnel Expenses'!$B$86:$B$105=$A78,1,0),'2. Non-Personnel Expenses'!$C$86:$C$105,'2. Non-Personnel Expenses'!L$86:L$105)</f>
        <v>0</v>
      </c>
      <c r="L78" s="383" cm="1">
        <f t="array" ref="L78">SUMIF('2. Non-Personnel Expenses'!$B$10:$B$83,$A78,'2. Non-Personnel Expenses'!M$10:M$83)+SUMPRODUCT(IF('2. Non-Personnel Expenses'!$B$86:$B$105=$A78,1,0),'2. Non-Personnel Expenses'!$C$86:$C$105,'2. Non-Personnel Expenses'!M$86:M$105)</f>
        <v>0</v>
      </c>
      <c r="M78" s="389"/>
    </row>
    <row r="79" spans="1:13" s="6" customFormat="1" x14ac:dyDescent="0.35">
      <c r="A79" s="382" t="s">
        <v>167</v>
      </c>
      <c r="B79" s="233">
        <f>SUMIF('2. Non-Personnel Expenses'!$B:$B,'Revenue &amp; Summary'!A79,'2. Non-Personnel Expenses'!C:C)</f>
        <v>0</v>
      </c>
      <c r="C79" s="233" cm="1">
        <f t="array" ref="C79">SUMIF('2. Non-Personnel Expenses'!$B$10:$B$83,$A79,'2. Non-Personnel Expenses'!D$10:D$83)+SUMPRODUCT(IF('2. Non-Personnel Expenses'!$B$86:$B$105=$A79,1,0),'2. Non-Personnel Expenses'!$C$86:$C$105,'2. Non-Personnel Expenses'!D$86:D$105)</f>
        <v>0</v>
      </c>
      <c r="D79" s="233" cm="1">
        <f t="array" ref="D79">SUMIF('2. Non-Personnel Expenses'!$B$10:$B$83,$A79,'2. Non-Personnel Expenses'!E$10:E$83)+SUMPRODUCT(IF('2. Non-Personnel Expenses'!$B$86:$B$105=$A79,1,0),'2. Non-Personnel Expenses'!$C$86:$C$105,'2. Non-Personnel Expenses'!E$86:E$105)</f>
        <v>0</v>
      </c>
      <c r="E79" s="233" cm="1">
        <f t="array" ref="E79">SUMIF('2. Non-Personnel Expenses'!$B$10:$B$83,$A79,'2. Non-Personnel Expenses'!F$10:F$83)+SUMPRODUCT(IF('2. Non-Personnel Expenses'!$B$86:$B$105=$A79,1,0),'2. Non-Personnel Expenses'!$C$86:$C$105,'2. Non-Personnel Expenses'!F$86:F$105)</f>
        <v>0</v>
      </c>
      <c r="F79" s="233" cm="1">
        <f t="array" ref="F79">SUMIF('2. Non-Personnel Expenses'!$B$10:$B$83,$A79,'2. Non-Personnel Expenses'!G$10:G$83)+SUMPRODUCT(IF('2. Non-Personnel Expenses'!$B$86:$B$105=$A79,1,0),'2. Non-Personnel Expenses'!$C$86:$C$105,'2. Non-Personnel Expenses'!G$86:G$105)</f>
        <v>0</v>
      </c>
      <c r="G79" s="233" cm="1">
        <f t="array" ref="G79">SUMIF('2. Non-Personnel Expenses'!$B$10:$B$83,$A79,'2. Non-Personnel Expenses'!H$10:H$83)+SUMPRODUCT(IF('2. Non-Personnel Expenses'!$B$86:$B$105=$A79,1,0),'2. Non-Personnel Expenses'!$C$86:$C$105,'2. Non-Personnel Expenses'!H$86:H$105)</f>
        <v>0</v>
      </c>
      <c r="H79" s="233" cm="1">
        <f t="array" ref="H79">SUMIF('2. Non-Personnel Expenses'!$B$10:$B$83,$A79,'2. Non-Personnel Expenses'!I$10:I$83)+SUMPRODUCT(IF('2. Non-Personnel Expenses'!$B$86:$B$105=$A79,1,0),'2. Non-Personnel Expenses'!$C$86:$C$105,'2. Non-Personnel Expenses'!I$86:I$105)</f>
        <v>0</v>
      </c>
      <c r="I79" s="233" cm="1">
        <f t="array" ref="I79">SUMIF('2. Non-Personnel Expenses'!$B$10:$B$83,$A79,'2. Non-Personnel Expenses'!J$10:J$83)+SUMPRODUCT(IF('2. Non-Personnel Expenses'!$B$86:$B$105=$A79,1,0),'2. Non-Personnel Expenses'!$C$86:$C$105,'2. Non-Personnel Expenses'!J$86:J$105)</f>
        <v>0</v>
      </c>
      <c r="J79" s="233" cm="1">
        <f t="array" ref="J79">SUMIF('2. Non-Personnel Expenses'!$B$10:$B$83,$A79,'2. Non-Personnel Expenses'!K$10:K$83)+SUMPRODUCT(IF('2. Non-Personnel Expenses'!$B$86:$B$105=$A79,1,0),'2. Non-Personnel Expenses'!$C$86:$C$105,'2. Non-Personnel Expenses'!K$86:K$105)</f>
        <v>0</v>
      </c>
      <c r="K79" s="233" cm="1">
        <f t="array" ref="K79">SUMIF('2. Non-Personnel Expenses'!$B$10:$B$83,$A79,'2. Non-Personnel Expenses'!L$10:L$83)+SUMPRODUCT(IF('2. Non-Personnel Expenses'!$B$86:$B$105=$A79,1,0),'2. Non-Personnel Expenses'!$C$86:$C$105,'2. Non-Personnel Expenses'!L$86:L$105)</f>
        <v>0</v>
      </c>
      <c r="L79" s="383" cm="1">
        <f t="array" ref="L79">SUMIF('2. Non-Personnel Expenses'!$B$10:$B$83,$A79,'2. Non-Personnel Expenses'!M$10:M$83)+SUMPRODUCT(IF('2. Non-Personnel Expenses'!$B$86:$B$105=$A79,1,0),'2. Non-Personnel Expenses'!$C$86:$C$105,'2. Non-Personnel Expenses'!M$86:M$105)</f>
        <v>0</v>
      </c>
      <c r="M79" s="389"/>
    </row>
    <row r="80" spans="1:13" s="6" customFormat="1" x14ac:dyDescent="0.35">
      <c r="A80" s="382" t="s">
        <v>167</v>
      </c>
      <c r="B80" s="233">
        <f>SUMIF('2. Non-Personnel Expenses'!$B:$B,'Revenue &amp; Summary'!A80,'2. Non-Personnel Expenses'!C:C)</f>
        <v>0</v>
      </c>
      <c r="C80" s="233" cm="1">
        <f t="array" ref="C80">SUMIF('2. Non-Personnel Expenses'!$B$10:$B$83,$A80,'2. Non-Personnel Expenses'!D$10:D$83)+SUMPRODUCT(IF('2. Non-Personnel Expenses'!$B$86:$B$105=$A80,1,0),'2. Non-Personnel Expenses'!$C$86:$C$105,'2. Non-Personnel Expenses'!D$86:D$105)</f>
        <v>0</v>
      </c>
      <c r="D80" s="233" cm="1">
        <f t="array" ref="D80">SUMIF('2. Non-Personnel Expenses'!$B$10:$B$83,$A80,'2. Non-Personnel Expenses'!E$10:E$83)+SUMPRODUCT(IF('2. Non-Personnel Expenses'!$B$86:$B$105=$A80,1,0),'2. Non-Personnel Expenses'!$C$86:$C$105,'2. Non-Personnel Expenses'!E$86:E$105)</f>
        <v>0</v>
      </c>
      <c r="E80" s="233" cm="1">
        <f t="array" ref="E80">SUMIF('2. Non-Personnel Expenses'!$B$10:$B$83,$A80,'2. Non-Personnel Expenses'!F$10:F$83)+SUMPRODUCT(IF('2. Non-Personnel Expenses'!$B$86:$B$105=$A80,1,0),'2. Non-Personnel Expenses'!$C$86:$C$105,'2. Non-Personnel Expenses'!F$86:F$105)</f>
        <v>0</v>
      </c>
      <c r="F80" s="233" cm="1">
        <f t="array" ref="F80">SUMIF('2. Non-Personnel Expenses'!$B$10:$B$83,$A80,'2. Non-Personnel Expenses'!G$10:G$83)+SUMPRODUCT(IF('2. Non-Personnel Expenses'!$B$86:$B$105=$A80,1,0),'2. Non-Personnel Expenses'!$C$86:$C$105,'2. Non-Personnel Expenses'!G$86:G$105)</f>
        <v>0</v>
      </c>
      <c r="G80" s="233" cm="1">
        <f t="array" ref="G80">SUMIF('2. Non-Personnel Expenses'!$B$10:$B$83,$A80,'2. Non-Personnel Expenses'!H$10:H$83)+SUMPRODUCT(IF('2. Non-Personnel Expenses'!$B$86:$B$105=$A80,1,0),'2. Non-Personnel Expenses'!$C$86:$C$105,'2. Non-Personnel Expenses'!H$86:H$105)</f>
        <v>0</v>
      </c>
      <c r="H80" s="233" cm="1">
        <f t="array" ref="H80">SUMIF('2. Non-Personnel Expenses'!$B$10:$B$83,$A80,'2. Non-Personnel Expenses'!I$10:I$83)+SUMPRODUCT(IF('2. Non-Personnel Expenses'!$B$86:$B$105=$A80,1,0),'2. Non-Personnel Expenses'!$C$86:$C$105,'2. Non-Personnel Expenses'!I$86:I$105)</f>
        <v>0</v>
      </c>
      <c r="I80" s="233" cm="1">
        <f t="array" ref="I80">SUMIF('2. Non-Personnel Expenses'!$B$10:$B$83,$A80,'2. Non-Personnel Expenses'!J$10:J$83)+SUMPRODUCT(IF('2. Non-Personnel Expenses'!$B$86:$B$105=$A80,1,0),'2. Non-Personnel Expenses'!$C$86:$C$105,'2. Non-Personnel Expenses'!J$86:J$105)</f>
        <v>0</v>
      </c>
      <c r="J80" s="233" cm="1">
        <f t="array" ref="J80">SUMIF('2. Non-Personnel Expenses'!$B$10:$B$83,$A80,'2. Non-Personnel Expenses'!K$10:K$83)+SUMPRODUCT(IF('2. Non-Personnel Expenses'!$B$86:$B$105=$A80,1,0),'2. Non-Personnel Expenses'!$C$86:$C$105,'2. Non-Personnel Expenses'!K$86:K$105)</f>
        <v>0</v>
      </c>
      <c r="K80" s="233" cm="1">
        <f t="array" ref="K80">SUMIF('2. Non-Personnel Expenses'!$B$10:$B$83,$A80,'2. Non-Personnel Expenses'!L$10:L$83)+SUMPRODUCT(IF('2. Non-Personnel Expenses'!$B$86:$B$105=$A80,1,0),'2. Non-Personnel Expenses'!$C$86:$C$105,'2. Non-Personnel Expenses'!L$86:L$105)</f>
        <v>0</v>
      </c>
      <c r="L80" s="383" cm="1">
        <f t="array" ref="L80">SUMIF('2. Non-Personnel Expenses'!$B$10:$B$83,$A80,'2. Non-Personnel Expenses'!M$10:M$83)+SUMPRODUCT(IF('2. Non-Personnel Expenses'!$B$86:$B$105=$A80,1,0),'2. Non-Personnel Expenses'!$C$86:$C$105,'2. Non-Personnel Expenses'!M$86:M$105)</f>
        <v>0</v>
      </c>
      <c r="M80" s="389"/>
    </row>
    <row r="81" spans="1:19" s="6" customFormat="1" x14ac:dyDescent="0.35">
      <c r="A81" s="382" t="s">
        <v>167</v>
      </c>
      <c r="B81" s="233">
        <f>SUMIF('2. Non-Personnel Expenses'!$B:$B,'Revenue &amp; Summary'!A81,'2. Non-Personnel Expenses'!C:C)</f>
        <v>0</v>
      </c>
      <c r="C81" s="233" cm="1">
        <f t="array" ref="C81">SUMIF('2. Non-Personnel Expenses'!$B$10:$B$83,$A81,'2. Non-Personnel Expenses'!D$10:D$83)+SUMPRODUCT(IF('2. Non-Personnel Expenses'!$B$86:$B$105=$A81,1,0),'2. Non-Personnel Expenses'!$C$86:$C$105,'2. Non-Personnel Expenses'!D$86:D$105)</f>
        <v>0</v>
      </c>
      <c r="D81" s="233" cm="1">
        <f t="array" ref="D81">SUMIF('2. Non-Personnel Expenses'!$B$10:$B$83,$A81,'2. Non-Personnel Expenses'!E$10:E$83)+SUMPRODUCT(IF('2. Non-Personnel Expenses'!$B$86:$B$105=$A81,1,0),'2. Non-Personnel Expenses'!$C$86:$C$105,'2. Non-Personnel Expenses'!E$86:E$105)</f>
        <v>0</v>
      </c>
      <c r="E81" s="233" cm="1">
        <f t="array" ref="E81">SUMIF('2. Non-Personnel Expenses'!$B$10:$B$83,$A81,'2. Non-Personnel Expenses'!F$10:F$83)+SUMPRODUCT(IF('2. Non-Personnel Expenses'!$B$86:$B$105=$A81,1,0),'2. Non-Personnel Expenses'!$C$86:$C$105,'2. Non-Personnel Expenses'!F$86:F$105)</f>
        <v>0</v>
      </c>
      <c r="F81" s="233" cm="1">
        <f t="array" ref="F81">SUMIF('2. Non-Personnel Expenses'!$B$10:$B$83,$A81,'2. Non-Personnel Expenses'!G$10:G$83)+SUMPRODUCT(IF('2. Non-Personnel Expenses'!$B$86:$B$105=$A81,1,0),'2. Non-Personnel Expenses'!$C$86:$C$105,'2. Non-Personnel Expenses'!G$86:G$105)</f>
        <v>0</v>
      </c>
      <c r="G81" s="233" cm="1">
        <f t="array" ref="G81">SUMIF('2. Non-Personnel Expenses'!$B$10:$B$83,$A81,'2. Non-Personnel Expenses'!H$10:H$83)+SUMPRODUCT(IF('2. Non-Personnel Expenses'!$B$86:$B$105=$A81,1,0),'2. Non-Personnel Expenses'!$C$86:$C$105,'2. Non-Personnel Expenses'!H$86:H$105)</f>
        <v>0</v>
      </c>
      <c r="H81" s="233" cm="1">
        <f t="array" ref="H81">SUMIF('2. Non-Personnel Expenses'!$B$10:$B$83,$A81,'2. Non-Personnel Expenses'!I$10:I$83)+SUMPRODUCT(IF('2. Non-Personnel Expenses'!$B$86:$B$105=$A81,1,0),'2. Non-Personnel Expenses'!$C$86:$C$105,'2. Non-Personnel Expenses'!I$86:I$105)</f>
        <v>0</v>
      </c>
      <c r="I81" s="233" cm="1">
        <f t="array" ref="I81">SUMIF('2. Non-Personnel Expenses'!$B$10:$B$83,$A81,'2. Non-Personnel Expenses'!J$10:J$83)+SUMPRODUCT(IF('2. Non-Personnel Expenses'!$B$86:$B$105=$A81,1,0),'2. Non-Personnel Expenses'!$C$86:$C$105,'2. Non-Personnel Expenses'!J$86:J$105)</f>
        <v>0</v>
      </c>
      <c r="J81" s="233" cm="1">
        <f t="array" ref="J81">SUMIF('2. Non-Personnel Expenses'!$B$10:$B$83,$A81,'2. Non-Personnel Expenses'!K$10:K$83)+SUMPRODUCT(IF('2. Non-Personnel Expenses'!$B$86:$B$105=$A81,1,0),'2. Non-Personnel Expenses'!$C$86:$C$105,'2. Non-Personnel Expenses'!K$86:K$105)</f>
        <v>0</v>
      </c>
      <c r="K81" s="233" cm="1">
        <f t="array" ref="K81">SUMIF('2. Non-Personnel Expenses'!$B$10:$B$83,$A81,'2. Non-Personnel Expenses'!L$10:L$83)+SUMPRODUCT(IF('2. Non-Personnel Expenses'!$B$86:$B$105=$A81,1,0),'2. Non-Personnel Expenses'!$C$86:$C$105,'2. Non-Personnel Expenses'!L$86:L$105)</f>
        <v>0</v>
      </c>
      <c r="L81" s="383" cm="1">
        <f t="array" ref="L81">SUMIF('2. Non-Personnel Expenses'!$B$10:$B$83,$A81,'2. Non-Personnel Expenses'!M$10:M$83)+SUMPRODUCT(IF('2. Non-Personnel Expenses'!$B$86:$B$105=$A81,1,0),'2. Non-Personnel Expenses'!$C$86:$C$105,'2. Non-Personnel Expenses'!M$86:M$105)</f>
        <v>0</v>
      </c>
      <c r="M81" s="389"/>
    </row>
    <row r="82" spans="1:19" s="6" customFormat="1" x14ac:dyDescent="0.35">
      <c r="A82" s="382" t="s">
        <v>167</v>
      </c>
      <c r="B82" s="233">
        <f>SUMIF('2. Non-Personnel Expenses'!$B:$B,'Revenue &amp; Summary'!A82,'2. Non-Personnel Expenses'!C:C)</f>
        <v>0</v>
      </c>
      <c r="C82" s="233" cm="1">
        <f t="array" ref="C82">SUMIF('2. Non-Personnel Expenses'!$B$10:$B$83,$A82,'2. Non-Personnel Expenses'!D$10:D$83)+SUMPRODUCT(IF('2. Non-Personnel Expenses'!$B$86:$B$105=$A82,1,0),'2. Non-Personnel Expenses'!$C$86:$C$105,'2. Non-Personnel Expenses'!D$86:D$105)</f>
        <v>0</v>
      </c>
      <c r="D82" s="233" cm="1">
        <f t="array" ref="D82">SUMIF('2. Non-Personnel Expenses'!$B$10:$B$83,$A82,'2. Non-Personnel Expenses'!E$10:E$83)+SUMPRODUCT(IF('2. Non-Personnel Expenses'!$B$86:$B$105=$A82,1,0),'2. Non-Personnel Expenses'!$C$86:$C$105,'2. Non-Personnel Expenses'!E$86:E$105)</f>
        <v>0</v>
      </c>
      <c r="E82" s="233" cm="1">
        <f t="array" ref="E82">SUMIF('2. Non-Personnel Expenses'!$B$10:$B$83,$A82,'2. Non-Personnel Expenses'!F$10:F$83)+SUMPRODUCT(IF('2. Non-Personnel Expenses'!$B$86:$B$105=$A82,1,0),'2. Non-Personnel Expenses'!$C$86:$C$105,'2. Non-Personnel Expenses'!F$86:F$105)</f>
        <v>0</v>
      </c>
      <c r="F82" s="233" cm="1">
        <f t="array" ref="F82">SUMIF('2. Non-Personnel Expenses'!$B$10:$B$83,$A82,'2. Non-Personnel Expenses'!G$10:G$83)+SUMPRODUCT(IF('2. Non-Personnel Expenses'!$B$86:$B$105=$A82,1,0),'2. Non-Personnel Expenses'!$C$86:$C$105,'2. Non-Personnel Expenses'!G$86:G$105)</f>
        <v>0</v>
      </c>
      <c r="G82" s="233" cm="1">
        <f t="array" ref="G82">SUMIF('2. Non-Personnel Expenses'!$B$10:$B$83,$A82,'2. Non-Personnel Expenses'!H$10:H$83)+SUMPRODUCT(IF('2. Non-Personnel Expenses'!$B$86:$B$105=$A82,1,0),'2. Non-Personnel Expenses'!$C$86:$C$105,'2. Non-Personnel Expenses'!H$86:H$105)</f>
        <v>0</v>
      </c>
      <c r="H82" s="233" cm="1">
        <f t="array" ref="H82">SUMIF('2. Non-Personnel Expenses'!$B$10:$B$83,$A82,'2. Non-Personnel Expenses'!I$10:I$83)+SUMPRODUCT(IF('2. Non-Personnel Expenses'!$B$86:$B$105=$A82,1,0),'2. Non-Personnel Expenses'!$C$86:$C$105,'2. Non-Personnel Expenses'!I$86:I$105)</f>
        <v>0</v>
      </c>
      <c r="I82" s="233" cm="1">
        <f t="array" ref="I82">SUMIF('2. Non-Personnel Expenses'!$B$10:$B$83,$A82,'2. Non-Personnel Expenses'!J$10:J$83)+SUMPRODUCT(IF('2. Non-Personnel Expenses'!$B$86:$B$105=$A82,1,0),'2. Non-Personnel Expenses'!$C$86:$C$105,'2. Non-Personnel Expenses'!J$86:J$105)</f>
        <v>0</v>
      </c>
      <c r="J82" s="233" cm="1">
        <f t="array" ref="J82">SUMIF('2. Non-Personnel Expenses'!$B$10:$B$83,$A82,'2. Non-Personnel Expenses'!K$10:K$83)+SUMPRODUCT(IF('2. Non-Personnel Expenses'!$B$86:$B$105=$A82,1,0),'2. Non-Personnel Expenses'!$C$86:$C$105,'2. Non-Personnel Expenses'!K$86:K$105)</f>
        <v>0</v>
      </c>
      <c r="K82" s="233" cm="1">
        <f t="array" ref="K82">SUMIF('2. Non-Personnel Expenses'!$B$10:$B$83,$A82,'2. Non-Personnel Expenses'!L$10:L$83)+SUMPRODUCT(IF('2. Non-Personnel Expenses'!$B$86:$B$105=$A82,1,0),'2. Non-Personnel Expenses'!$C$86:$C$105,'2. Non-Personnel Expenses'!L$86:L$105)</f>
        <v>0</v>
      </c>
      <c r="L82" s="383" cm="1">
        <f t="array" ref="L82">SUMIF('2. Non-Personnel Expenses'!$B$10:$B$83,$A82,'2. Non-Personnel Expenses'!M$10:M$83)+SUMPRODUCT(IF('2. Non-Personnel Expenses'!$B$86:$B$105=$A82,1,0),'2. Non-Personnel Expenses'!$C$86:$C$105,'2. Non-Personnel Expenses'!M$86:M$105)</f>
        <v>0</v>
      </c>
      <c r="M82" s="389"/>
    </row>
    <row r="83" spans="1:19" s="6" customFormat="1" x14ac:dyDescent="0.35">
      <c r="A83" s="382" t="s">
        <v>167</v>
      </c>
      <c r="B83" s="233">
        <f>SUMIF('2. Non-Personnel Expenses'!$B:$B,'Revenue &amp; Summary'!A83,'2. Non-Personnel Expenses'!C:C)</f>
        <v>0</v>
      </c>
      <c r="C83" s="233" cm="1">
        <f t="array" ref="C83">SUMIF('2. Non-Personnel Expenses'!$B$10:$B$83,$A83,'2. Non-Personnel Expenses'!D$10:D$83)+SUMPRODUCT(IF('2. Non-Personnel Expenses'!$B$86:$B$105=$A83,1,0),'2. Non-Personnel Expenses'!$C$86:$C$105,'2. Non-Personnel Expenses'!D$86:D$105)</f>
        <v>0</v>
      </c>
      <c r="D83" s="233" cm="1">
        <f t="array" ref="D83">SUMIF('2. Non-Personnel Expenses'!$B$10:$B$83,$A83,'2. Non-Personnel Expenses'!E$10:E$83)+SUMPRODUCT(IF('2. Non-Personnel Expenses'!$B$86:$B$105=$A83,1,0),'2. Non-Personnel Expenses'!$C$86:$C$105,'2. Non-Personnel Expenses'!E$86:E$105)</f>
        <v>0</v>
      </c>
      <c r="E83" s="233" cm="1">
        <f t="array" ref="E83">SUMIF('2. Non-Personnel Expenses'!$B$10:$B$83,$A83,'2. Non-Personnel Expenses'!F$10:F$83)+SUMPRODUCT(IF('2. Non-Personnel Expenses'!$B$86:$B$105=$A83,1,0),'2. Non-Personnel Expenses'!$C$86:$C$105,'2. Non-Personnel Expenses'!F$86:F$105)</f>
        <v>0</v>
      </c>
      <c r="F83" s="233" cm="1">
        <f t="array" ref="F83">SUMIF('2. Non-Personnel Expenses'!$B$10:$B$83,$A83,'2. Non-Personnel Expenses'!G$10:G$83)+SUMPRODUCT(IF('2. Non-Personnel Expenses'!$B$86:$B$105=$A83,1,0),'2. Non-Personnel Expenses'!$C$86:$C$105,'2. Non-Personnel Expenses'!G$86:G$105)</f>
        <v>0</v>
      </c>
      <c r="G83" s="233" cm="1">
        <f t="array" ref="G83">SUMIF('2. Non-Personnel Expenses'!$B$10:$B$83,$A83,'2. Non-Personnel Expenses'!H$10:H$83)+SUMPRODUCT(IF('2. Non-Personnel Expenses'!$B$86:$B$105=$A83,1,0),'2. Non-Personnel Expenses'!$C$86:$C$105,'2. Non-Personnel Expenses'!H$86:H$105)</f>
        <v>0</v>
      </c>
      <c r="H83" s="233" cm="1">
        <f t="array" ref="H83">SUMIF('2. Non-Personnel Expenses'!$B$10:$B$83,$A83,'2. Non-Personnel Expenses'!I$10:I$83)+SUMPRODUCT(IF('2. Non-Personnel Expenses'!$B$86:$B$105=$A83,1,0),'2. Non-Personnel Expenses'!$C$86:$C$105,'2. Non-Personnel Expenses'!I$86:I$105)</f>
        <v>0</v>
      </c>
      <c r="I83" s="233" cm="1">
        <f t="array" ref="I83">SUMIF('2. Non-Personnel Expenses'!$B$10:$B$83,$A83,'2. Non-Personnel Expenses'!J$10:J$83)+SUMPRODUCT(IF('2. Non-Personnel Expenses'!$B$86:$B$105=$A83,1,0),'2. Non-Personnel Expenses'!$C$86:$C$105,'2. Non-Personnel Expenses'!J$86:J$105)</f>
        <v>0</v>
      </c>
      <c r="J83" s="233" cm="1">
        <f t="array" ref="J83">SUMIF('2. Non-Personnel Expenses'!$B$10:$B$83,$A83,'2. Non-Personnel Expenses'!K$10:K$83)+SUMPRODUCT(IF('2. Non-Personnel Expenses'!$B$86:$B$105=$A83,1,0),'2. Non-Personnel Expenses'!$C$86:$C$105,'2. Non-Personnel Expenses'!K$86:K$105)</f>
        <v>0</v>
      </c>
      <c r="K83" s="233" cm="1">
        <f t="array" ref="K83">SUMIF('2. Non-Personnel Expenses'!$B$10:$B$83,$A83,'2. Non-Personnel Expenses'!L$10:L$83)+SUMPRODUCT(IF('2. Non-Personnel Expenses'!$B$86:$B$105=$A83,1,0),'2. Non-Personnel Expenses'!$C$86:$C$105,'2. Non-Personnel Expenses'!L$86:L$105)</f>
        <v>0</v>
      </c>
      <c r="L83" s="383" cm="1">
        <f t="array" ref="L83">SUMIF('2. Non-Personnel Expenses'!$B$10:$B$83,$A83,'2. Non-Personnel Expenses'!M$10:M$83)+SUMPRODUCT(IF('2. Non-Personnel Expenses'!$B$86:$B$105=$A83,1,0),'2. Non-Personnel Expenses'!$C$86:$C$105,'2. Non-Personnel Expenses'!M$86:M$105)</f>
        <v>0</v>
      </c>
      <c r="M83" s="389"/>
    </row>
    <row r="84" spans="1:19" s="6" customFormat="1" x14ac:dyDescent="0.35">
      <c r="A84" s="382" t="s">
        <v>167</v>
      </c>
      <c r="B84" s="233">
        <f>SUMIF('2. Non-Personnel Expenses'!$B:$B,'Revenue &amp; Summary'!A84,'2. Non-Personnel Expenses'!C:C)</f>
        <v>0</v>
      </c>
      <c r="C84" s="233" cm="1">
        <f t="array" ref="C84">SUMIF('2. Non-Personnel Expenses'!$B$10:$B$83,$A84,'2. Non-Personnel Expenses'!D$10:D$83)+SUMPRODUCT(IF('2. Non-Personnel Expenses'!$B$86:$B$105=$A84,1,0),'2. Non-Personnel Expenses'!$C$86:$C$105,'2. Non-Personnel Expenses'!D$86:D$105)</f>
        <v>0</v>
      </c>
      <c r="D84" s="233" cm="1">
        <f t="array" ref="D84">SUMIF('2. Non-Personnel Expenses'!$B$10:$B$83,$A84,'2. Non-Personnel Expenses'!E$10:E$83)+SUMPRODUCT(IF('2. Non-Personnel Expenses'!$B$86:$B$105=$A84,1,0),'2. Non-Personnel Expenses'!$C$86:$C$105,'2. Non-Personnel Expenses'!E$86:E$105)</f>
        <v>0</v>
      </c>
      <c r="E84" s="233" cm="1">
        <f t="array" ref="E84">SUMIF('2. Non-Personnel Expenses'!$B$10:$B$83,$A84,'2. Non-Personnel Expenses'!F$10:F$83)+SUMPRODUCT(IF('2. Non-Personnel Expenses'!$B$86:$B$105=$A84,1,0),'2. Non-Personnel Expenses'!$C$86:$C$105,'2. Non-Personnel Expenses'!F$86:F$105)</f>
        <v>0</v>
      </c>
      <c r="F84" s="233" cm="1">
        <f t="array" ref="F84">SUMIF('2. Non-Personnel Expenses'!$B$10:$B$83,$A84,'2. Non-Personnel Expenses'!G$10:G$83)+SUMPRODUCT(IF('2. Non-Personnel Expenses'!$B$86:$B$105=$A84,1,0),'2. Non-Personnel Expenses'!$C$86:$C$105,'2. Non-Personnel Expenses'!G$86:G$105)</f>
        <v>0</v>
      </c>
      <c r="G84" s="233" cm="1">
        <f t="array" ref="G84">SUMIF('2. Non-Personnel Expenses'!$B$10:$B$83,$A84,'2. Non-Personnel Expenses'!H$10:H$83)+SUMPRODUCT(IF('2. Non-Personnel Expenses'!$B$86:$B$105=$A84,1,0),'2. Non-Personnel Expenses'!$C$86:$C$105,'2. Non-Personnel Expenses'!H$86:H$105)</f>
        <v>0</v>
      </c>
      <c r="H84" s="233" cm="1">
        <f t="array" ref="H84">SUMIF('2. Non-Personnel Expenses'!$B$10:$B$83,$A84,'2. Non-Personnel Expenses'!I$10:I$83)+SUMPRODUCT(IF('2. Non-Personnel Expenses'!$B$86:$B$105=$A84,1,0),'2. Non-Personnel Expenses'!$C$86:$C$105,'2. Non-Personnel Expenses'!I$86:I$105)</f>
        <v>0</v>
      </c>
      <c r="I84" s="233" cm="1">
        <f t="array" ref="I84">SUMIF('2. Non-Personnel Expenses'!$B$10:$B$83,$A84,'2. Non-Personnel Expenses'!J$10:J$83)+SUMPRODUCT(IF('2. Non-Personnel Expenses'!$B$86:$B$105=$A84,1,0),'2. Non-Personnel Expenses'!$C$86:$C$105,'2. Non-Personnel Expenses'!J$86:J$105)</f>
        <v>0</v>
      </c>
      <c r="J84" s="233" cm="1">
        <f t="array" ref="J84">SUMIF('2. Non-Personnel Expenses'!$B$10:$B$83,$A84,'2. Non-Personnel Expenses'!K$10:K$83)+SUMPRODUCT(IF('2. Non-Personnel Expenses'!$B$86:$B$105=$A84,1,0),'2. Non-Personnel Expenses'!$C$86:$C$105,'2. Non-Personnel Expenses'!K$86:K$105)</f>
        <v>0</v>
      </c>
      <c r="K84" s="233" cm="1">
        <f t="array" ref="K84">SUMIF('2. Non-Personnel Expenses'!$B$10:$B$83,$A84,'2. Non-Personnel Expenses'!L$10:L$83)+SUMPRODUCT(IF('2. Non-Personnel Expenses'!$B$86:$B$105=$A84,1,0),'2. Non-Personnel Expenses'!$C$86:$C$105,'2. Non-Personnel Expenses'!L$86:L$105)</f>
        <v>0</v>
      </c>
      <c r="L84" s="383" cm="1">
        <f t="array" ref="L84">SUMIF('2. Non-Personnel Expenses'!$B$10:$B$83,$A84,'2. Non-Personnel Expenses'!M$10:M$83)+SUMPRODUCT(IF('2. Non-Personnel Expenses'!$B$86:$B$105=$A84,1,0),'2. Non-Personnel Expenses'!$C$86:$C$105,'2. Non-Personnel Expenses'!M$86:M$105)</f>
        <v>0</v>
      </c>
      <c r="M84" s="389"/>
    </row>
    <row r="85" spans="1:19" s="6" customFormat="1" x14ac:dyDescent="0.35">
      <c r="A85" s="382" t="s">
        <v>167</v>
      </c>
      <c r="B85" s="233">
        <f>SUMIF('2. Non-Personnel Expenses'!$B:$B,'Revenue &amp; Summary'!A85,'2. Non-Personnel Expenses'!C:C)</f>
        <v>0</v>
      </c>
      <c r="C85" s="233" cm="1">
        <f t="array" ref="C85">SUMIF('2. Non-Personnel Expenses'!$B$10:$B$83,$A85,'2. Non-Personnel Expenses'!D$10:D$83)+SUMPRODUCT(IF('2. Non-Personnel Expenses'!$B$86:$B$105=$A85,1,0),'2. Non-Personnel Expenses'!$C$86:$C$105,'2. Non-Personnel Expenses'!D$86:D$105)</f>
        <v>0</v>
      </c>
      <c r="D85" s="233" cm="1">
        <f t="array" ref="D85">SUMIF('2. Non-Personnel Expenses'!$B$10:$B$83,$A85,'2. Non-Personnel Expenses'!E$10:E$83)+SUMPRODUCT(IF('2. Non-Personnel Expenses'!$B$86:$B$105=$A85,1,0),'2. Non-Personnel Expenses'!$C$86:$C$105,'2. Non-Personnel Expenses'!E$86:E$105)</f>
        <v>0</v>
      </c>
      <c r="E85" s="233" cm="1">
        <f t="array" ref="E85">SUMIF('2. Non-Personnel Expenses'!$B$10:$B$83,$A85,'2. Non-Personnel Expenses'!F$10:F$83)+SUMPRODUCT(IF('2. Non-Personnel Expenses'!$B$86:$B$105=$A85,1,0),'2. Non-Personnel Expenses'!$C$86:$C$105,'2. Non-Personnel Expenses'!F$86:F$105)</f>
        <v>0</v>
      </c>
      <c r="F85" s="233" cm="1">
        <f t="array" ref="F85">SUMIF('2. Non-Personnel Expenses'!$B$10:$B$83,$A85,'2. Non-Personnel Expenses'!G$10:G$83)+SUMPRODUCT(IF('2. Non-Personnel Expenses'!$B$86:$B$105=$A85,1,0),'2. Non-Personnel Expenses'!$C$86:$C$105,'2. Non-Personnel Expenses'!G$86:G$105)</f>
        <v>0</v>
      </c>
      <c r="G85" s="233" cm="1">
        <f t="array" ref="G85">SUMIF('2. Non-Personnel Expenses'!$B$10:$B$83,$A85,'2. Non-Personnel Expenses'!H$10:H$83)+SUMPRODUCT(IF('2. Non-Personnel Expenses'!$B$86:$B$105=$A85,1,0),'2. Non-Personnel Expenses'!$C$86:$C$105,'2. Non-Personnel Expenses'!H$86:H$105)</f>
        <v>0</v>
      </c>
      <c r="H85" s="233" cm="1">
        <f t="array" ref="H85">SUMIF('2. Non-Personnel Expenses'!$B$10:$B$83,$A85,'2. Non-Personnel Expenses'!I$10:I$83)+SUMPRODUCT(IF('2. Non-Personnel Expenses'!$B$86:$B$105=$A85,1,0),'2. Non-Personnel Expenses'!$C$86:$C$105,'2. Non-Personnel Expenses'!I$86:I$105)</f>
        <v>0</v>
      </c>
      <c r="I85" s="233" cm="1">
        <f t="array" ref="I85">SUMIF('2. Non-Personnel Expenses'!$B$10:$B$83,$A85,'2. Non-Personnel Expenses'!J$10:J$83)+SUMPRODUCT(IF('2. Non-Personnel Expenses'!$B$86:$B$105=$A85,1,0),'2. Non-Personnel Expenses'!$C$86:$C$105,'2. Non-Personnel Expenses'!J$86:J$105)</f>
        <v>0</v>
      </c>
      <c r="J85" s="233" cm="1">
        <f t="array" ref="J85">SUMIF('2. Non-Personnel Expenses'!$B$10:$B$83,$A85,'2. Non-Personnel Expenses'!K$10:K$83)+SUMPRODUCT(IF('2. Non-Personnel Expenses'!$B$86:$B$105=$A85,1,0),'2. Non-Personnel Expenses'!$C$86:$C$105,'2. Non-Personnel Expenses'!K$86:K$105)</f>
        <v>0</v>
      </c>
      <c r="K85" s="233" cm="1">
        <f t="array" ref="K85">SUMIF('2. Non-Personnel Expenses'!$B$10:$B$83,$A85,'2. Non-Personnel Expenses'!L$10:L$83)+SUMPRODUCT(IF('2. Non-Personnel Expenses'!$B$86:$B$105=$A85,1,0),'2. Non-Personnel Expenses'!$C$86:$C$105,'2. Non-Personnel Expenses'!L$86:L$105)</f>
        <v>0</v>
      </c>
      <c r="L85" s="383" cm="1">
        <f t="array" ref="L85">SUMIF('2. Non-Personnel Expenses'!$B$10:$B$83,$A85,'2. Non-Personnel Expenses'!M$10:M$83)+SUMPRODUCT(IF('2. Non-Personnel Expenses'!$B$86:$B$105=$A85,1,0),'2. Non-Personnel Expenses'!$C$86:$C$105,'2. Non-Personnel Expenses'!M$86:M$105)</f>
        <v>0</v>
      </c>
      <c r="M85" s="389"/>
    </row>
    <row r="86" spans="1:19" s="6" customFormat="1" x14ac:dyDescent="0.35">
      <c r="A86" s="382" t="s">
        <v>167</v>
      </c>
      <c r="B86" s="233">
        <f>SUMIF('2. Non-Personnel Expenses'!$B:$B,'Revenue &amp; Summary'!A86,'2. Non-Personnel Expenses'!C:C)</f>
        <v>0</v>
      </c>
      <c r="C86" s="233" cm="1">
        <f t="array" ref="C86">SUMIF('2. Non-Personnel Expenses'!$B$10:$B$83,$A86,'2. Non-Personnel Expenses'!D$10:D$83)+SUMPRODUCT(IF('2. Non-Personnel Expenses'!$B$86:$B$105=$A86,1,0),'2. Non-Personnel Expenses'!$C$86:$C$105,'2. Non-Personnel Expenses'!D$86:D$105)</f>
        <v>0</v>
      </c>
      <c r="D86" s="233" cm="1">
        <f t="array" ref="D86">SUMIF('2. Non-Personnel Expenses'!$B$10:$B$83,$A86,'2. Non-Personnel Expenses'!E$10:E$83)+SUMPRODUCT(IF('2. Non-Personnel Expenses'!$B$86:$B$105=$A86,1,0),'2. Non-Personnel Expenses'!$C$86:$C$105,'2. Non-Personnel Expenses'!E$86:E$105)</f>
        <v>0</v>
      </c>
      <c r="E86" s="233" cm="1">
        <f t="array" ref="E86">SUMIF('2. Non-Personnel Expenses'!$B$10:$B$83,$A86,'2. Non-Personnel Expenses'!F$10:F$83)+SUMPRODUCT(IF('2. Non-Personnel Expenses'!$B$86:$B$105=$A86,1,0),'2. Non-Personnel Expenses'!$C$86:$C$105,'2. Non-Personnel Expenses'!F$86:F$105)</f>
        <v>0</v>
      </c>
      <c r="F86" s="233" cm="1">
        <f t="array" ref="F86">SUMIF('2. Non-Personnel Expenses'!$B$10:$B$83,$A86,'2. Non-Personnel Expenses'!G$10:G$83)+SUMPRODUCT(IF('2. Non-Personnel Expenses'!$B$86:$B$105=$A86,1,0),'2. Non-Personnel Expenses'!$C$86:$C$105,'2. Non-Personnel Expenses'!G$86:G$105)</f>
        <v>0</v>
      </c>
      <c r="G86" s="233" cm="1">
        <f t="array" ref="G86">SUMIF('2. Non-Personnel Expenses'!$B$10:$B$83,$A86,'2. Non-Personnel Expenses'!H$10:H$83)+SUMPRODUCT(IF('2. Non-Personnel Expenses'!$B$86:$B$105=$A86,1,0),'2. Non-Personnel Expenses'!$C$86:$C$105,'2. Non-Personnel Expenses'!H$86:H$105)</f>
        <v>0</v>
      </c>
      <c r="H86" s="233" cm="1">
        <f t="array" ref="H86">SUMIF('2. Non-Personnel Expenses'!$B$10:$B$83,$A86,'2. Non-Personnel Expenses'!I$10:I$83)+SUMPRODUCT(IF('2. Non-Personnel Expenses'!$B$86:$B$105=$A86,1,0),'2. Non-Personnel Expenses'!$C$86:$C$105,'2. Non-Personnel Expenses'!I$86:I$105)</f>
        <v>0</v>
      </c>
      <c r="I86" s="233" cm="1">
        <f t="array" ref="I86">SUMIF('2. Non-Personnel Expenses'!$B$10:$B$83,$A86,'2. Non-Personnel Expenses'!J$10:J$83)+SUMPRODUCT(IF('2. Non-Personnel Expenses'!$B$86:$B$105=$A86,1,0),'2. Non-Personnel Expenses'!$C$86:$C$105,'2. Non-Personnel Expenses'!J$86:J$105)</f>
        <v>0</v>
      </c>
      <c r="J86" s="233" cm="1">
        <f t="array" ref="J86">SUMIF('2. Non-Personnel Expenses'!$B$10:$B$83,$A86,'2. Non-Personnel Expenses'!K$10:K$83)+SUMPRODUCT(IF('2. Non-Personnel Expenses'!$B$86:$B$105=$A86,1,0),'2. Non-Personnel Expenses'!$C$86:$C$105,'2. Non-Personnel Expenses'!K$86:K$105)</f>
        <v>0</v>
      </c>
      <c r="K86" s="233" cm="1">
        <f t="array" ref="K86">SUMIF('2. Non-Personnel Expenses'!$B$10:$B$83,$A86,'2. Non-Personnel Expenses'!L$10:L$83)+SUMPRODUCT(IF('2. Non-Personnel Expenses'!$B$86:$B$105=$A86,1,0),'2. Non-Personnel Expenses'!$C$86:$C$105,'2. Non-Personnel Expenses'!L$86:L$105)</f>
        <v>0</v>
      </c>
      <c r="L86" s="383" cm="1">
        <f t="array" ref="L86">SUMIF('2. Non-Personnel Expenses'!$B$10:$B$83,$A86,'2. Non-Personnel Expenses'!M$10:M$83)+SUMPRODUCT(IF('2. Non-Personnel Expenses'!$B$86:$B$105=$A86,1,0),'2. Non-Personnel Expenses'!$C$86:$C$105,'2. Non-Personnel Expenses'!M$86:M$105)</f>
        <v>0</v>
      </c>
      <c r="M86" s="389"/>
    </row>
    <row r="87" spans="1:19" s="6" customFormat="1" x14ac:dyDescent="0.35">
      <c r="A87" s="384" t="s">
        <v>102</v>
      </c>
      <c r="B87" s="233">
        <f>'2. Non-Personnel Expenses'!C86</f>
        <v>0</v>
      </c>
      <c r="C87" s="233" cm="1">
        <f t="array" ref="C87">SUMIF('2. Non-Personnel Expenses'!$B$10:$B$83,$A87,'2. Non-Personnel Expenses'!D$10:D$83)+SUMPRODUCT(IF('2. Non-Personnel Expenses'!$B$86:$B$105=$A87,1,0),'2. Non-Personnel Expenses'!$C$86:$C$105,'2. Non-Personnel Expenses'!D$86:D$105)</f>
        <v>0</v>
      </c>
      <c r="D87" s="233" cm="1">
        <f t="array" ref="D87">SUMIF('2. Non-Personnel Expenses'!$B$10:$B$83,$A87,'2. Non-Personnel Expenses'!E$10:E$83)+SUMPRODUCT(IF('2. Non-Personnel Expenses'!$B$86:$B$105=$A87,1,0),'2. Non-Personnel Expenses'!$C$86:$C$105,'2. Non-Personnel Expenses'!E$86:E$105)</f>
        <v>0</v>
      </c>
      <c r="E87" s="233" cm="1">
        <f t="array" ref="E87">SUMIF('2. Non-Personnel Expenses'!$B$10:$B$83,$A87,'2. Non-Personnel Expenses'!F$10:F$83)+SUMPRODUCT(IF('2. Non-Personnel Expenses'!$B$86:$B$105=$A87,1,0),'2. Non-Personnel Expenses'!$C$86:$C$105,'2. Non-Personnel Expenses'!F$86:F$105)</f>
        <v>0</v>
      </c>
      <c r="F87" s="233" cm="1">
        <f t="array" ref="F87">SUMIF('2. Non-Personnel Expenses'!$B$10:$B$83,$A87,'2. Non-Personnel Expenses'!G$10:G$83)+SUMPRODUCT(IF('2. Non-Personnel Expenses'!$B$86:$B$105=$A87,1,0),'2. Non-Personnel Expenses'!$C$86:$C$105,'2. Non-Personnel Expenses'!G$86:G$105)</f>
        <v>0</v>
      </c>
      <c r="G87" s="233" cm="1">
        <f t="array" ref="G87">SUMIF('2. Non-Personnel Expenses'!$B$10:$B$83,$A87,'2. Non-Personnel Expenses'!H$10:H$83)+SUMPRODUCT(IF('2. Non-Personnel Expenses'!$B$86:$B$105=$A87,1,0),'2. Non-Personnel Expenses'!$C$86:$C$105,'2. Non-Personnel Expenses'!H$86:H$105)</f>
        <v>0</v>
      </c>
      <c r="H87" s="233" cm="1">
        <f t="array" ref="H87">SUMIF('2. Non-Personnel Expenses'!$B$10:$B$83,$A87,'2. Non-Personnel Expenses'!I$10:I$83)+SUMPRODUCT(IF('2. Non-Personnel Expenses'!$B$86:$B$105=$A87,1,0),'2. Non-Personnel Expenses'!$C$86:$C$105,'2. Non-Personnel Expenses'!I$86:I$105)</f>
        <v>0</v>
      </c>
      <c r="I87" s="233" cm="1">
        <f t="array" ref="I87">SUMIF('2. Non-Personnel Expenses'!$B$10:$B$83,$A87,'2. Non-Personnel Expenses'!J$10:J$83)+SUMPRODUCT(IF('2. Non-Personnel Expenses'!$B$86:$B$105=$A87,1,0),'2. Non-Personnel Expenses'!$C$86:$C$105,'2. Non-Personnel Expenses'!J$86:J$105)</f>
        <v>0</v>
      </c>
      <c r="J87" s="233" cm="1">
        <f t="array" ref="J87">SUMIF('2. Non-Personnel Expenses'!$B$10:$B$83,$A87,'2. Non-Personnel Expenses'!K$10:K$83)+SUMPRODUCT(IF('2. Non-Personnel Expenses'!$B$86:$B$105=$A87,1,0),'2. Non-Personnel Expenses'!$C$86:$C$105,'2. Non-Personnel Expenses'!K$86:K$105)</f>
        <v>0</v>
      </c>
      <c r="K87" s="233" cm="1">
        <f t="array" ref="K87">SUMIF('2. Non-Personnel Expenses'!$B$10:$B$83,$A87,'2. Non-Personnel Expenses'!L$10:L$83)+SUMPRODUCT(IF('2. Non-Personnel Expenses'!$B$86:$B$105=$A87,1,0),'2. Non-Personnel Expenses'!$C$86:$C$105,'2. Non-Personnel Expenses'!L$86:L$105)</f>
        <v>0</v>
      </c>
      <c r="L87" s="383" cm="1">
        <f t="array" ref="L87">SUMIF('2. Non-Personnel Expenses'!$B$10:$B$83,$A87,'2. Non-Personnel Expenses'!M$10:M$83)+SUMPRODUCT(IF('2. Non-Personnel Expenses'!$B$86:$B$105=$A87,1,0),'2. Non-Personnel Expenses'!$C$86:$C$105,'2. Non-Personnel Expenses'!M$86:M$105)</f>
        <v>0</v>
      </c>
      <c r="M87" s="389"/>
    </row>
    <row r="88" spans="1:19" s="6" customFormat="1" ht="15" thickBot="1" x14ac:dyDescent="0.4">
      <c r="A88" s="385" t="s">
        <v>99</v>
      </c>
      <c r="B88" s="386">
        <f>'2. Non-Personnel Expenses'!C109</f>
        <v>0</v>
      </c>
      <c r="C88" s="386">
        <f>'2. Non-Personnel Expenses'!D109</f>
        <v>0</v>
      </c>
      <c r="D88" s="386">
        <f>'2. Non-Personnel Expenses'!E109</f>
        <v>0</v>
      </c>
      <c r="E88" s="386">
        <f>'2. Non-Personnel Expenses'!F109</f>
        <v>0</v>
      </c>
      <c r="F88" s="386">
        <f>'2. Non-Personnel Expenses'!G109</f>
        <v>0</v>
      </c>
      <c r="G88" s="386">
        <f>'2. Non-Personnel Expenses'!H109</f>
        <v>0</v>
      </c>
      <c r="H88" s="386">
        <f>'2. Non-Personnel Expenses'!I109</f>
        <v>0</v>
      </c>
      <c r="I88" s="386">
        <f>'2. Non-Personnel Expenses'!J109</f>
        <v>0</v>
      </c>
      <c r="J88" s="386">
        <f>'2. Non-Personnel Expenses'!K109</f>
        <v>0</v>
      </c>
      <c r="K88" s="386">
        <f>'2. Non-Personnel Expenses'!L109</f>
        <v>0</v>
      </c>
      <c r="L88" s="387">
        <f>'2. Non-Personnel Expenses'!M109</f>
        <v>0</v>
      </c>
      <c r="M88" s="389"/>
    </row>
    <row r="89" spans="1:19" s="6" customFormat="1" x14ac:dyDescent="0.35">
      <c r="A89" s="390"/>
      <c r="B89" s="75"/>
      <c r="C89" s="88"/>
      <c r="D89" s="88"/>
      <c r="E89" s="88"/>
      <c r="F89" s="88"/>
      <c r="G89" s="88"/>
      <c r="H89" s="88"/>
      <c r="I89" s="88"/>
      <c r="J89" s="88"/>
      <c r="K89" s="88"/>
      <c r="L89" s="87"/>
      <c r="M89" s="391"/>
    </row>
    <row r="90" spans="1:19" s="82" customFormat="1" ht="25.5" customHeight="1" thickBot="1" x14ac:dyDescent="0.4">
      <c r="A90" s="392" t="s">
        <v>77</v>
      </c>
      <c r="B90" s="234">
        <f>SUM(B71,B88)</f>
        <v>0</v>
      </c>
      <c r="C90" s="234">
        <f>SUM(C71,C88)</f>
        <v>0</v>
      </c>
      <c r="D90" s="234">
        <f t="shared" ref="D90:L90" si="25">SUM(D71,D88)</f>
        <v>0</v>
      </c>
      <c r="E90" s="234">
        <f t="shared" si="25"/>
        <v>0</v>
      </c>
      <c r="F90" s="234">
        <f t="shared" si="25"/>
        <v>0</v>
      </c>
      <c r="G90" s="234">
        <f t="shared" si="25"/>
        <v>0</v>
      </c>
      <c r="H90" s="234">
        <f t="shared" si="25"/>
        <v>0</v>
      </c>
      <c r="I90" s="234">
        <f t="shared" si="25"/>
        <v>0</v>
      </c>
      <c r="J90" s="234">
        <f t="shared" ref="J90" si="26">SUM(J71,J88)</f>
        <v>0</v>
      </c>
      <c r="K90" s="234">
        <f t="shared" si="25"/>
        <v>0</v>
      </c>
      <c r="L90" s="234">
        <f t="shared" si="25"/>
        <v>0</v>
      </c>
      <c r="M90" s="391"/>
    </row>
    <row r="91" spans="1:19" s="82" customFormat="1" ht="25.5" customHeight="1" thickBot="1" x14ac:dyDescent="0.4">
      <c r="A91" s="385" t="s">
        <v>78</v>
      </c>
      <c r="B91" s="386">
        <f t="shared" ref="B91:L91" si="27">B62-B90</f>
        <v>0</v>
      </c>
      <c r="C91" s="386">
        <f t="shared" si="27"/>
        <v>0</v>
      </c>
      <c r="D91" s="386">
        <f t="shared" si="27"/>
        <v>0</v>
      </c>
      <c r="E91" s="386">
        <f t="shared" si="27"/>
        <v>0</v>
      </c>
      <c r="F91" s="386">
        <f t="shared" si="27"/>
        <v>0</v>
      </c>
      <c r="G91" s="386">
        <f t="shared" si="27"/>
        <v>0</v>
      </c>
      <c r="H91" s="386">
        <f t="shared" si="27"/>
        <v>0</v>
      </c>
      <c r="I91" s="386">
        <f t="shared" si="27"/>
        <v>0</v>
      </c>
      <c r="J91" s="386">
        <f t="shared" ref="J91" si="28">J62-J90</f>
        <v>0</v>
      </c>
      <c r="K91" s="386">
        <f t="shared" si="27"/>
        <v>0</v>
      </c>
      <c r="L91" s="386">
        <f t="shared" si="27"/>
        <v>0</v>
      </c>
      <c r="M91" s="393"/>
    </row>
    <row r="92" spans="1:19" s="23" customFormat="1" x14ac:dyDescent="0.35">
      <c r="A92" s="11"/>
      <c r="B92" s="11"/>
      <c r="D92" s="11"/>
      <c r="E92" s="11"/>
      <c r="F92" s="11"/>
      <c r="G92" s="11"/>
      <c r="H92" s="11"/>
      <c r="I92" s="11"/>
      <c r="J92" s="11"/>
      <c r="L92" s="20"/>
      <c r="O92" s="11"/>
      <c r="Q92" s="11"/>
    </row>
    <row r="93" spans="1:19" s="23" customFormat="1" x14ac:dyDescent="0.35">
      <c r="A93" s="91"/>
      <c r="B93" s="92"/>
      <c r="C93" s="89"/>
      <c r="D93" s="89"/>
      <c r="E93" s="89"/>
      <c r="F93" s="89"/>
      <c r="G93" s="89"/>
      <c r="H93" s="89"/>
      <c r="I93" s="89"/>
      <c r="J93" s="89"/>
      <c r="K93" s="89"/>
      <c r="L93" s="89"/>
      <c r="M93" s="90"/>
      <c r="N93" s="90"/>
      <c r="Q93" s="11"/>
      <c r="S93" s="11"/>
    </row>
    <row r="94" spans="1:19" ht="15" customHeight="1" x14ac:dyDescent="0.35">
      <c r="B94" s="513" t="s">
        <v>228</v>
      </c>
      <c r="C94" s="513"/>
      <c r="D94" s="513"/>
      <c r="E94" s="513"/>
      <c r="F94" s="513"/>
      <c r="G94" s="513"/>
      <c r="H94" s="513"/>
      <c r="I94" s="513"/>
      <c r="J94" s="513"/>
      <c r="K94" s="513"/>
      <c r="L94" s="513"/>
    </row>
    <row r="95" spans="1:19" x14ac:dyDescent="0.35">
      <c r="B95" s="513"/>
      <c r="C95" s="513"/>
      <c r="D95" s="513"/>
      <c r="E95" s="513"/>
      <c r="F95" s="513"/>
      <c r="G95" s="513"/>
      <c r="H95" s="513"/>
      <c r="I95" s="513"/>
      <c r="J95" s="513"/>
      <c r="K95" s="513"/>
      <c r="L95" s="513"/>
    </row>
    <row r="96" spans="1:19" x14ac:dyDescent="0.35">
      <c r="B96" s="513"/>
      <c r="C96" s="513"/>
      <c r="D96" s="513"/>
      <c r="E96" s="513"/>
      <c r="F96" s="513"/>
      <c r="G96" s="513"/>
      <c r="H96" s="513"/>
      <c r="I96" s="513"/>
      <c r="J96" s="513"/>
      <c r="K96" s="513"/>
      <c r="L96" s="513"/>
    </row>
    <row r="97" spans="1:17" x14ac:dyDescent="0.35">
      <c r="B97" s="513"/>
      <c r="C97" s="513"/>
      <c r="D97" s="513"/>
      <c r="E97" s="513"/>
      <c r="F97" s="513"/>
      <c r="G97" s="513"/>
      <c r="H97" s="513"/>
      <c r="I97" s="513"/>
      <c r="J97" s="513"/>
      <c r="K97" s="513"/>
      <c r="L97" s="513"/>
    </row>
    <row r="98" spans="1:17" x14ac:dyDescent="0.35">
      <c r="B98" s="513"/>
      <c r="C98" s="513"/>
      <c r="D98" s="513"/>
      <c r="E98" s="513"/>
      <c r="F98" s="513"/>
      <c r="G98" s="513"/>
      <c r="H98" s="513"/>
      <c r="I98" s="513"/>
      <c r="J98" s="513"/>
      <c r="K98" s="513"/>
      <c r="L98" s="513"/>
    </row>
    <row r="99" spans="1:17" x14ac:dyDescent="0.35">
      <c r="B99" s="179" t="s">
        <v>229</v>
      </c>
      <c r="C99" s="180"/>
      <c r="D99" s="180"/>
      <c r="E99" s="180"/>
      <c r="F99" s="180"/>
      <c r="G99" s="180"/>
      <c r="H99" s="180"/>
      <c r="I99" s="180"/>
      <c r="J99" s="180"/>
      <c r="K99" s="180"/>
      <c r="L99" s="180"/>
    </row>
    <row r="100" spans="1:17" x14ac:dyDescent="0.35">
      <c r="B100" s="180"/>
      <c r="C100" s="180"/>
      <c r="D100" s="180"/>
      <c r="E100" s="180"/>
      <c r="F100" s="180"/>
      <c r="G100" s="180"/>
      <c r="H100" s="180"/>
      <c r="I100" s="180"/>
      <c r="J100" s="180"/>
      <c r="K100" s="180"/>
      <c r="L100" s="180"/>
    </row>
    <row r="101" spans="1:17" s="23" customFormat="1" x14ac:dyDescent="0.35">
      <c r="A101" s="11"/>
      <c r="B101" s="180"/>
      <c r="C101" s="180"/>
      <c r="D101" s="180"/>
      <c r="E101" s="180"/>
      <c r="F101" s="180"/>
      <c r="G101" s="180"/>
      <c r="H101" s="180"/>
      <c r="I101" s="180"/>
      <c r="J101" s="180"/>
      <c r="K101" s="180"/>
      <c r="L101" s="180"/>
      <c r="O101" s="11"/>
      <c r="Q101" s="11"/>
    </row>
    <row r="102" spans="1:17" x14ac:dyDescent="0.35">
      <c r="B102" s="181"/>
      <c r="C102" s="89"/>
      <c r="D102" s="91"/>
      <c r="E102" s="91"/>
      <c r="F102" s="91"/>
      <c r="G102" s="91"/>
      <c r="H102" s="91"/>
      <c r="I102" s="91"/>
      <c r="J102" s="91"/>
      <c r="K102" s="89"/>
      <c r="L102" s="91"/>
    </row>
  </sheetData>
  <dataConsolidate/>
  <mergeCells count="6">
    <mergeCell ref="B2:C3"/>
    <mergeCell ref="E2:L3"/>
    <mergeCell ref="B94:L98"/>
    <mergeCell ref="B6:J6"/>
    <mergeCell ref="B73:L73"/>
    <mergeCell ref="B74:L74"/>
  </mergeCells>
  <phoneticPr fontId="4" type="noConversion"/>
  <dataValidations count="2">
    <dataValidation type="textLength" allowBlank="1" showInputMessage="1" showErrorMessage="1" sqref="B102 B9:B15 B17:B23 B25:B31 B34:B39 B41:B48 B50:B54 B56:B61 B90:L90 B66:L67 B69:L71 C55:L55 C8:L8 C16:L16 C24:L24 C33:L33 C40:L40 C49:L49 A90:A91 B75:L88 A62 B62:L62" xr:uid="{00000000-0002-0000-0100-000000000000}">
      <formula1>0</formula1>
      <formula2>0</formula2>
    </dataValidation>
    <dataValidation type="custom" allowBlank="1" showInputMessage="1" showErrorMessage="1" sqref="B100:B101 C99:L102" xr:uid="{00000000-0002-0000-0100-000001000000}">
      <formula1>0</formula1>
    </dataValidation>
  </dataValidations>
  <pageMargins left="0.7" right="0.7" top="0.75" bottom="0.75" header="0.3" footer="0.3"/>
  <pageSetup orientation="landscape" r:id="rId1"/>
  <ignoredErrors>
    <ignoredError sqref="B49:B55 B16:B24 B4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2CC"/>
  </sheetPr>
  <dimension ref="A1:T136"/>
  <sheetViews>
    <sheetView showGridLines="0" topLeftCell="D1" zoomScaleNormal="100" workbookViewId="0">
      <pane ySplit="5" topLeftCell="A6" activePane="bottomLeft" state="frozen"/>
      <selection pane="bottomLeft" activeCell="E108" sqref="E108"/>
    </sheetView>
  </sheetViews>
  <sheetFormatPr defaultColWidth="9.21875" defaultRowHeight="14.4" outlineLevelRow="1" outlineLevelCol="1" x14ac:dyDescent="0.35"/>
  <cols>
    <col min="1" max="1" width="34" style="10" customWidth="1"/>
    <col min="2" max="2" width="13.77734375" style="10" customWidth="1"/>
    <col min="3" max="3" width="17.21875" style="10" customWidth="1"/>
    <col min="4" max="4" width="14.5546875" style="10" customWidth="1"/>
    <col min="5" max="5" width="10.77734375" style="10" customWidth="1"/>
    <col min="6" max="6" width="14" style="10" customWidth="1"/>
    <col min="7" max="9" width="12.21875" style="10" customWidth="1"/>
    <col min="10" max="14" width="12.21875" style="10" hidden="1" customWidth="1" outlineLevel="1"/>
    <col min="15" max="15" width="12.21875" style="10" customWidth="1" collapsed="1"/>
    <col min="16" max="16" width="12.21875" style="10" customWidth="1"/>
    <col min="17" max="17" width="10" style="10" bestFit="1" customWidth="1"/>
    <col min="18" max="18" width="43.77734375" style="10" customWidth="1"/>
    <col min="19" max="16384" width="9.21875" style="10"/>
  </cols>
  <sheetData>
    <row r="1" spans="1:18" s="2" customFormat="1" ht="20.25" customHeight="1" thickBot="1" x14ac:dyDescent="0.4">
      <c r="A1" s="30"/>
      <c r="B1" s="188" t="s">
        <v>184</v>
      </c>
      <c r="C1" s="30"/>
      <c r="D1" s="30"/>
      <c r="E1" s="30"/>
      <c r="F1" s="30"/>
      <c r="G1" s="1"/>
      <c r="I1" s="3"/>
      <c r="J1" s="4"/>
      <c r="M1" s="4"/>
      <c r="N1" s="4"/>
      <c r="O1" s="4"/>
      <c r="P1" s="4"/>
      <c r="Q1" s="4"/>
    </row>
    <row r="2" spans="1:18" s="2" customFormat="1" ht="15.75" customHeight="1" thickBot="1" x14ac:dyDescent="0.4">
      <c r="A2" s="30"/>
      <c r="B2" s="503" t="s">
        <v>118</v>
      </c>
      <c r="C2" s="504"/>
      <c r="D2" s="289" t="s">
        <v>93</v>
      </c>
      <c r="E2" s="5">
        <v>2024</v>
      </c>
      <c r="F2" s="30"/>
      <c r="G2" s="519" t="s">
        <v>113</v>
      </c>
      <c r="H2" s="520"/>
      <c r="I2" s="520"/>
      <c r="J2" s="520"/>
      <c r="K2" s="520"/>
      <c r="L2" s="520"/>
      <c r="M2" s="520"/>
      <c r="N2" s="520"/>
      <c r="O2" s="520"/>
      <c r="P2" s="520"/>
      <c r="Q2" s="521"/>
    </row>
    <row r="3" spans="1:18" s="2" customFormat="1" ht="15" thickBot="1" x14ac:dyDescent="0.4">
      <c r="A3" s="1"/>
      <c r="B3" s="505"/>
      <c r="C3" s="506"/>
      <c r="D3" s="1"/>
      <c r="E3" s="1"/>
      <c r="F3" s="1"/>
      <c r="G3" s="522"/>
      <c r="H3" s="523"/>
      <c r="I3" s="523"/>
      <c r="J3" s="523"/>
      <c r="K3" s="523"/>
      <c r="L3" s="523"/>
      <c r="M3" s="523"/>
      <c r="N3" s="523"/>
      <c r="O3" s="523"/>
      <c r="P3" s="523"/>
      <c r="Q3" s="524"/>
    </row>
    <row r="4" spans="1:18" s="2" customFormat="1" ht="7.5" customHeight="1" thickBot="1" x14ac:dyDescent="0.4">
      <c r="A4" s="206"/>
      <c r="B4" s="206"/>
      <c r="C4" s="206"/>
      <c r="D4" s="206"/>
      <c r="E4" s="206"/>
      <c r="F4" s="206"/>
      <c r="G4" s="206"/>
      <c r="H4" s="207"/>
      <c r="I4" s="207"/>
      <c r="J4" s="207"/>
      <c r="K4" s="207"/>
      <c r="L4" s="207"/>
      <c r="M4" s="207"/>
      <c r="N4" s="207"/>
      <c r="O4" s="207"/>
      <c r="P4" s="207"/>
      <c r="Q4" s="207"/>
      <c r="R4" s="208"/>
    </row>
    <row r="5" spans="1:18" s="6" customFormat="1" ht="29.4" thickBot="1" x14ac:dyDescent="0.4">
      <c r="A5" s="290" t="s">
        <v>90</v>
      </c>
      <c r="B5" s="291" t="s">
        <v>231</v>
      </c>
      <c r="C5" s="291" t="s">
        <v>94</v>
      </c>
      <c r="D5" s="291" t="s">
        <v>103</v>
      </c>
      <c r="E5" s="291" t="s">
        <v>19</v>
      </c>
      <c r="F5" s="292" t="s">
        <v>92</v>
      </c>
      <c r="G5" s="285" t="str">
        <f>'Revenue &amp; Summary'!C5</f>
        <v>Program 1</v>
      </c>
      <c r="H5" s="286" t="str">
        <f>'Revenue &amp; Summary'!D5</f>
        <v>Program 2</v>
      </c>
      <c r="I5" s="286" t="str">
        <f>'Revenue &amp; Summary'!E5</f>
        <v>Program 3</v>
      </c>
      <c r="J5" s="286" t="str">
        <f>'Revenue &amp; Summary'!F5</f>
        <v>Program 4</v>
      </c>
      <c r="K5" s="286" t="str">
        <f>'Revenue &amp; Summary'!G5</f>
        <v>Program 5</v>
      </c>
      <c r="L5" s="286" t="str">
        <f>'Revenue &amp; Summary'!H5</f>
        <v>Program 6</v>
      </c>
      <c r="M5" s="286" t="str">
        <f>'Revenue &amp; Summary'!I5</f>
        <v>Program 7</v>
      </c>
      <c r="N5" s="286" t="str">
        <f>'Revenue &amp; Summary'!J5</f>
        <v>Program 8</v>
      </c>
      <c r="O5" s="286" t="str">
        <f>'Revenue &amp; Summary'!K5</f>
        <v>M&amp;G</v>
      </c>
      <c r="P5" s="287" t="str">
        <f>'Revenue &amp; Summary'!L5</f>
        <v>Fundraising</v>
      </c>
      <c r="Q5" s="293" t="s">
        <v>0</v>
      </c>
      <c r="R5" s="287" t="s">
        <v>91</v>
      </c>
    </row>
    <row r="6" spans="1:18" ht="5.25" customHeight="1" x14ac:dyDescent="0.35">
      <c r="A6" s="7"/>
      <c r="B6" s="8"/>
      <c r="C6" s="8"/>
      <c r="D6" s="8"/>
      <c r="E6" s="8"/>
      <c r="F6" s="8"/>
      <c r="G6" s="7"/>
      <c r="H6" s="8"/>
      <c r="I6" s="8"/>
      <c r="J6" s="8"/>
      <c r="K6" s="8"/>
      <c r="L6" s="8"/>
      <c r="M6" s="8"/>
      <c r="N6" s="8"/>
      <c r="O6" s="8"/>
      <c r="P6" s="9"/>
      <c r="Q6" s="9"/>
    </row>
    <row r="7" spans="1:18" ht="15" thickBot="1" x14ac:dyDescent="0.4">
      <c r="A7" s="31" t="s">
        <v>120</v>
      </c>
      <c r="B7" s="32"/>
      <c r="C7" s="32"/>
      <c r="D7" s="32"/>
      <c r="E7" s="8"/>
      <c r="F7" s="8"/>
      <c r="G7" s="7"/>
      <c r="H7" s="8"/>
      <c r="I7" s="8"/>
      <c r="J7" s="8"/>
      <c r="K7" s="8"/>
      <c r="L7" s="8"/>
      <c r="M7" s="8"/>
      <c r="N7" s="8"/>
      <c r="O7" s="8"/>
      <c r="P7" s="9"/>
      <c r="Q7" s="9"/>
    </row>
    <row r="8" spans="1:18" ht="15" thickBot="1" x14ac:dyDescent="0.4">
      <c r="A8" s="294" t="s">
        <v>235</v>
      </c>
      <c r="B8" s="295"/>
      <c r="C8" s="295"/>
      <c r="D8" s="295"/>
      <c r="E8" s="295"/>
      <c r="F8" s="296"/>
      <c r="G8" s="297"/>
      <c r="H8" s="296"/>
      <c r="I8" s="296"/>
      <c r="J8" s="296"/>
      <c r="K8" s="296"/>
      <c r="L8" s="296"/>
      <c r="M8" s="296"/>
      <c r="N8" s="296"/>
      <c r="O8" s="296"/>
      <c r="P8" s="298"/>
      <c r="Q8" s="296"/>
      <c r="R8" s="299"/>
    </row>
    <row r="9" spans="1:18" ht="15" thickBot="1" x14ac:dyDescent="0.4">
      <c r="A9" s="223" t="s">
        <v>121</v>
      </c>
      <c r="B9" s="47">
        <v>0</v>
      </c>
      <c r="C9" s="204"/>
      <c r="D9" s="204"/>
      <c r="E9" s="204"/>
      <c r="F9" s="218"/>
      <c r="G9" s="220" t="s">
        <v>123</v>
      </c>
      <c r="H9" s="51" t="s">
        <v>123</v>
      </c>
      <c r="I9" s="51" t="s">
        <v>123</v>
      </c>
      <c r="J9" s="51" t="s">
        <v>123</v>
      </c>
      <c r="K9" s="51" t="s">
        <v>123</v>
      </c>
      <c r="L9" s="51" t="s">
        <v>123</v>
      </c>
      <c r="M9" s="51" t="s">
        <v>123</v>
      </c>
      <c r="N9" s="51" t="s">
        <v>123</v>
      </c>
      <c r="O9" s="51" t="s">
        <v>123</v>
      </c>
      <c r="P9" s="137" t="s">
        <v>123</v>
      </c>
      <c r="Q9" s="205"/>
      <c r="R9" s="9"/>
    </row>
    <row r="10" spans="1:18" s="11" customFormat="1" ht="3.75" customHeight="1" x14ac:dyDescent="0.35">
      <c r="A10" s="132"/>
      <c r="B10" s="13">
        <v>0</v>
      </c>
      <c r="C10" s="116"/>
      <c r="D10" s="116"/>
      <c r="E10" s="116"/>
      <c r="F10" s="219"/>
      <c r="G10" s="219"/>
      <c r="H10" s="20"/>
      <c r="I10" s="20"/>
      <c r="J10" s="20"/>
      <c r="K10" s="20"/>
      <c r="L10" s="20"/>
      <c r="M10" s="20"/>
      <c r="N10" s="20"/>
      <c r="O10" s="20"/>
      <c r="P10" s="43"/>
      <c r="Q10" s="53"/>
      <c r="R10" s="33"/>
    </row>
    <row r="11" spans="1:18" s="11" customFormat="1" x14ac:dyDescent="0.35">
      <c r="A11" s="12"/>
      <c r="B11" s="13">
        <v>0</v>
      </c>
      <c r="C11" s="13">
        <v>0</v>
      </c>
      <c r="D11" s="14"/>
      <c r="E11" s="235">
        <f t="shared" ref="E11:E42" si="0">D11/12</f>
        <v>0</v>
      </c>
      <c r="F11" s="233">
        <f t="shared" ref="F11:F42" si="1">((B11+C11)/12)*D11</f>
        <v>0</v>
      </c>
      <c r="G11" s="221">
        <v>0</v>
      </c>
      <c r="H11" s="15">
        <v>0</v>
      </c>
      <c r="I11" s="15">
        <v>0</v>
      </c>
      <c r="J11" s="15">
        <v>0</v>
      </c>
      <c r="K11" s="15">
        <v>0</v>
      </c>
      <c r="L11" s="15">
        <v>0</v>
      </c>
      <c r="M11" s="15">
        <v>0</v>
      </c>
      <c r="N11" s="15">
        <v>0</v>
      </c>
      <c r="O11" s="15">
        <v>0</v>
      </c>
      <c r="P11" s="54">
        <v>0</v>
      </c>
      <c r="Q11" s="238">
        <f t="shared" ref="Q11:Q42" si="2">SUM(G11:P11)</f>
        <v>0</v>
      </c>
      <c r="R11" s="33"/>
    </row>
    <row r="12" spans="1:18" s="11" customFormat="1" x14ac:dyDescent="0.35">
      <c r="A12" s="12"/>
      <c r="B12" s="13">
        <v>0</v>
      </c>
      <c r="C12" s="13">
        <v>0</v>
      </c>
      <c r="D12" s="14"/>
      <c r="E12" s="235">
        <f t="shared" si="0"/>
        <v>0</v>
      </c>
      <c r="F12" s="233">
        <f t="shared" si="1"/>
        <v>0</v>
      </c>
      <c r="G12" s="221">
        <v>0</v>
      </c>
      <c r="H12" s="15">
        <v>0</v>
      </c>
      <c r="I12" s="15">
        <v>0</v>
      </c>
      <c r="J12" s="15">
        <v>0</v>
      </c>
      <c r="K12" s="15">
        <v>0</v>
      </c>
      <c r="L12" s="15">
        <v>0</v>
      </c>
      <c r="M12" s="15">
        <v>0</v>
      </c>
      <c r="N12" s="15">
        <v>0</v>
      </c>
      <c r="O12" s="15">
        <v>0</v>
      </c>
      <c r="P12" s="54">
        <v>0</v>
      </c>
      <c r="Q12" s="238">
        <f t="shared" si="2"/>
        <v>0</v>
      </c>
      <c r="R12" s="33"/>
    </row>
    <row r="13" spans="1:18" s="11" customFormat="1" x14ac:dyDescent="0.35">
      <c r="A13" s="12"/>
      <c r="B13" s="13">
        <v>0</v>
      </c>
      <c r="C13" s="13">
        <v>0</v>
      </c>
      <c r="D13" s="14"/>
      <c r="E13" s="235">
        <f t="shared" si="0"/>
        <v>0</v>
      </c>
      <c r="F13" s="233">
        <f t="shared" si="1"/>
        <v>0</v>
      </c>
      <c r="G13" s="221">
        <v>0</v>
      </c>
      <c r="H13" s="15">
        <v>0</v>
      </c>
      <c r="I13" s="15">
        <v>0</v>
      </c>
      <c r="J13" s="15">
        <v>0</v>
      </c>
      <c r="K13" s="15">
        <v>0</v>
      </c>
      <c r="L13" s="15">
        <v>0</v>
      </c>
      <c r="M13" s="15">
        <v>0</v>
      </c>
      <c r="N13" s="15">
        <v>0</v>
      </c>
      <c r="O13" s="15">
        <v>0</v>
      </c>
      <c r="P13" s="54">
        <v>0</v>
      </c>
      <c r="Q13" s="238">
        <f t="shared" si="2"/>
        <v>0</v>
      </c>
      <c r="R13" s="33"/>
    </row>
    <row r="14" spans="1:18" s="11" customFormat="1" x14ac:dyDescent="0.35">
      <c r="A14" s="12"/>
      <c r="B14" s="13">
        <v>0</v>
      </c>
      <c r="C14" s="13">
        <v>0</v>
      </c>
      <c r="D14" s="14"/>
      <c r="E14" s="235">
        <f t="shared" si="0"/>
        <v>0</v>
      </c>
      <c r="F14" s="233">
        <f t="shared" si="1"/>
        <v>0</v>
      </c>
      <c r="G14" s="221">
        <v>0</v>
      </c>
      <c r="H14" s="15">
        <v>0</v>
      </c>
      <c r="I14" s="16">
        <v>0</v>
      </c>
      <c r="J14" s="16">
        <v>0</v>
      </c>
      <c r="K14" s="16">
        <v>0</v>
      </c>
      <c r="L14" s="16">
        <v>0</v>
      </c>
      <c r="M14" s="16">
        <v>0</v>
      </c>
      <c r="N14" s="16">
        <v>0</v>
      </c>
      <c r="O14" s="16">
        <v>0</v>
      </c>
      <c r="P14" s="54">
        <v>0</v>
      </c>
      <c r="Q14" s="238">
        <f t="shared" si="2"/>
        <v>0</v>
      </c>
      <c r="R14" s="33"/>
    </row>
    <row r="15" spans="1:18" s="11" customFormat="1" x14ac:dyDescent="0.35">
      <c r="A15" s="12"/>
      <c r="B15" s="13">
        <v>0</v>
      </c>
      <c r="C15" s="13">
        <v>0</v>
      </c>
      <c r="D15" s="14"/>
      <c r="E15" s="235">
        <f t="shared" si="0"/>
        <v>0</v>
      </c>
      <c r="F15" s="233">
        <f t="shared" si="1"/>
        <v>0</v>
      </c>
      <c r="G15" s="221">
        <v>0</v>
      </c>
      <c r="H15" s="15">
        <v>0</v>
      </c>
      <c r="I15" s="16">
        <v>0</v>
      </c>
      <c r="J15" s="16">
        <v>0</v>
      </c>
      <c r="K15" s="16">
        <v>0</v>
      </c>
      <c r="L15" s="16">
        <v>0</v>
      </c>
      <c r="M15" s="16">
        <v>0</v>
      </c>
      <c r="N15" s="16">
        <v>0</v>
      </c>
      <c r="O15" s="16">
        <v>0</v>
      </c>
      <c r="P15" s="54">
        <v>0</v>
      </c>
      <c r="Q15" s="238">
        <f t="shared" si="2"/>
        <v>0</v>
      </c>
      <c r="R15" s="33"/>
    </row>
    <row r="16" spans="1:18" s="11" customFormat="1" x14ac:dyDescent="0.35">
      <c r="A16" s="12"/>
      <c r="B16" s="13">
        <v>0</v>
      </c>
      <c r="C16" s="13">
        <v>0</v>
      </c>
      <c r="D16" s="14"/>
      <c r="E16" s="235">
        <f t="shared" si="0"/>
        <v>0</v>
      </c>
      <c r="F16" s="233">
        <f t="shared" si="1"/>
        <v>0</v>
      </c>
      <c r="G16" s="221">
        <v>0</v>
      </c>
      <c r="H16" s="15">
        <v>0</v>
      </c>
      <c r="I16" s="16">
        <v>0</v>
      </c>
      <c r="J16" s="16">
        <v>0</v>
      </c>
      <c r="K16" s="16">
        <v>0</v>
      </c>
      <c r="L16" s="16">
        <v>0</v>
      </c>
      <c r="M16" s="16">
        <v>0</v>
      </c>
      <c r="N16" s="16">
        <v>0</v>
      </c>
      <c r="O16" s="16">
        <v>0</v>
      </c>
      <c r="P16" s="54">
        <v>0</v>
      </c>
      <c r="Q16" s="238">
        <f t="shared" si="2"/>
        <v>0</v>
      </c>
      <c r="R16" s="33"/>
    </row>
    <row r="17" spans="1:18" s="11" customFormat="1" hidden="1" outlineLevel="1" x14ac:dyDescent="0.35">
      <c r="A17" s="12"/>
      <c r="B17" s="13">
        <v>0</v>
      </c>
      <c r="C17" s="13">
        <v>0</v>
      </c>
      <c r="D17" s="14"/>
      <c r="E17" s="235">
        <f t="shared" si="0"/>
        <v>0</v>
      </c>
      <c r="F17" s="233">
        <f t="shared" si="1"/>
        <v>0</v>
      </c>
      <c r="G17" s="221">
        <v>0</v>
      </c>
      <c r="H17" s="15">
        <v>0</v>
      </c>
      <c r="I17" s="16">
        <v>0</v>
      </c>
      <c r="J17" s="16">
        <v>0</v>
      </c>
      <c r="K17" s="16">
        <v>0</v>
      </c>
      <c r="L17" s="16">
        <v>0</v>
      </c>
      <c r="M17" s="16">
        <v>0</v>
      </c>
      <c r="N17" s="16">
        <v>0</v>
      </c>
      <c r="O17" s="16">
        <v>0</v>
      </c>
      <c r="P17" s="54">
        <v>0</v>
      </c>
      <c r="Q17" s="238">
        <f t="shared" si="2"/>
        <v>0</v>
      </c>
      <c r="R17" s="33"/>
    </row>
    <row r="18" spans="1:18" s="11" customFormat="1" hidden="1" outlineLevel="1" x14ac:dyDescent="0.35">
      <c r="A18" s="12"/>
      <c r="B18" s="13">
        <v>0</v>
      </c>
      <c r="C18" s="13">
        <v>0</v>
      </c>
      <c r="D18" s="14"/>
      <c r="E18" s="235">
        <f t="shared" si="0"/>
        <v>0</v>
      </c>
      <c r="F18" s="233">
        <f t="shared" si="1"/>
        <v>0</v>
      </c>
      <c r="G18" s="221">
        <v>0</v>
      </c>
      <c r="H18" s="15">
        <v>0</v>
      </c>
      <c r="I18" s="16">
        <v>0</v>
      </c>
      <c r="J18" s="16">
        <v>0</v>
      </c>
      <c r="K18" s="16">
        <v>0</v>
      </c>
      <c r="L18" s="16">
        <v>0</v>
      </c>
      <c r="M18" s="16">
        <v>0</v>
      </c>
      <c r="N18" s="16">
        <v>0</v>
      </c>
      <c r="O18" s="16">
        <v>0</v>
      </c>
      <c r="P18" s="54">
        <v>0</v>
      </c>
      <c r="Q18" s="238">
        <f t="shared" si="2"/>
        <v>0</v>
      </c>
      <c r="R18" s="33"/>
    </row>
    <row r="19" spans="1:18" s="11" customFormat="1" hidden="1" outlineLevel="1" x14ac:dyDescent="0.35">
      <c r="A19" s="12"/>
      <c r="B19" s="13">
        <v>0</v>
      </c>
      <c r="C19" s="13">
        <v>0</v>
      </c>
      <c r="D19" s="14"/>
      <c r="E19" s="235">
        <f t="shared" si="0"/>
        <v>0</v>
      </c>
      <c r="F19" s="233">
        <f t="shared" si="1"/>
        <v>0</v>
      </c>
      <c r="G19" s="221">
        <v>0</v>
      </c>
      <c r="H19" s="15">
        <v>0</v>
      </c>
      <c r="I19" s="16">
        <v>0</v>
      </c>
      <c r="J19" s="16">
        <v>0</v>
      </c>
      <c r="K19" s="16">
        <v>0</v>
      </c>
      <c r="L19" s="16">
        <v>0</v>
      </c>
      <c r="M19" s="16">
        <v>0</v>
      </c>
      <c r="N19" s="16">
        <v>0</v>
      </c>
      <c r="O19" s="16">
        <v>0</v>
      </c>
      <c r="P19" s="54">
        <v>0</v>
      </c>
      <c r="Q19" s="238">
        <f t="shared" si="2"/>
        <v>0</v>
      </c>
      <c r="R19" s="33"/>
    </row>
    <row r="20" spans="1:18" s="11" customFormat="1" hidden="1" outlineLevel="1" x14ac:dyDescent="0.35">
      <c r="A20" s="12"/>
      <c r="B20" s="13">
        <v>0</v>
      </c>
      <c r="C20" s="13">
        <v>0</v>
      </c>
      <c r="D20" s="14"/>
      <c r="E20" s="235">
        <f t="shared" si="0"/>
        <v>0</v>
      </c>
      <c r="F20" s="233">
        <f t="shared" si="1"/>
        <v>0</v>
      </c>
      <c r="G20" s="221">
        <v>0</v>
      </c>
      <c r="H20" s="15">
        <v>0</v>
      </c>
      <c r="I20" s="16">
        <v>0</v>
      </c>
      <c r="J20" s="16">
        <v>0</v>
      </c>
      <c r="K20" s="16">
        <v>0</v>
      </c>
      <c r="L20" s="16">
        <v>0</v>
      </c>
      <c r="M20" s="16">
        <v>0</v>
      </c>
      <c r="N20" s="16">
        <v>0</v>
      </c>
      <c r="O20" s="16">
        <v>0</v>
      </c>
      <c r="P20" s="54">
        <v>0</v>
      </c>
      <c r="Q20" s="238">
        <f t="shared" si="2"/>
        <v>0</v>
      </c>
      <c r="R20" s="33"/>
    </row>
    <row r="21" spans="1:18" s="11" customFormat="1" hidden="1" outlineLevel="1" x14ac:dyDescent="0.35">
      <c r="A21" s="12"/>
      <c r="B21" s="13">
        <v>0</v>
      </c>
      <c r="C21" s="13">
        <v>0</v>
      </c>
      <c r="D21" s="14"/>
      <c r="E21" s="235">
        <f t="shared" si="0"/>
        <v>0</v>
      </c>
      <c r="F21" s="233">
        <f t="shared" si="1"/>
        <v>0</v>
      </c>
      <c r="G21" s="221">
        <v>0</v>
      </c>
      <c r="H21" s="15">
        <v>0</v>
      </c>
      <c r="I21" s="16">
        <v>0</v>
      </c>
      <c r="J21" s="16">
        <v>0</v>
      </c>
      <c r="K21" s="16">
        <v>0</v>
      </c>
      <c r="L21" s="16">
        <v>0</v>
      </c>
      <c r="M21" s="16">
        <v>0</v>
      </c>
      <c r="N21" s="16">
        <v>0</v>
      </c>
      <c r="O21" s="16">
        <v>0</v>
      </c>
      <c r="P21" s="54">
        <v>0</v>
      </c>
      <c r="Q21" s="238">
        <f t="shared" si="2"/>
        <v>0</v>
      </c>
      <c r="R21" s="33"/>
    </row>
    <row r="22" spans="1:18" s="11" customFormat="1" hidden="1" outlineLevel="1" x14ac:dyDescent="0.35">
      <c r="A22" s="12"/>
      <c r="B22" s="13">
        <v>0</v>
      </c>
      <c r="C22" s="13">
        <v>0</v>
      </c>
      <c r="D22" s="14"/>
      <c r="E22" s="235">
        <f t="shared" si="0"/>
        <v>0</v>
      </c>
      <c r="F22" s="233">
        <f t="shared" si="1"/>
        <v>0</v>
      </c>
      <c r="G22" s="221">
        <v>0</v>
      </c>
      <c r="H22" s="15">
        <v>0</v>
      </c>
      <c r="I22" s="16">
        <v>0</v>
      </c>
      <c r="J22" s="16">
        <v>0</v>
      </c>
      <c r="K22" s="16">
        <v>0</v>
      </c>
      <c r="L22" s="16">
        <v>0</v>
      </c>
      <c r="M22" s="16">
        <v>0</v>
      </c>
      <c r="N22" s="16">
        <v>0</v>
      </c>
      <c r="O22" s="16">
        <v>0</v>
      </c>
      <c r="P22" s="54">
        <v>0</v>
      </c>
      <c r="Q22" s="238">
        <f t="shared" si="2"/>
        <v>0</v>
      </c>
      <c r="R22" s="33"/>
    </row>
    <row r="23" spans="1:18" s="11" customFormat="1" hidden="1" outlineLevel="1" x14ac:dyDescent="0.35">
      <c r="A23" s="12"/>
      <c r="B23" s="13">
        <v>0</v>
      </c>
      <c r="C23" s="13">
        <v>0</v>
      </c>
      <c r="D23" s="14"/>
      <c r="E23" s="235">
        <f t="shared" si="0"/>
        <v>0</v>
      </c>
      <c r="F23" s="233">
        <f t="shared" si="1"/>
        <v>0</v>
      </c>
      <c r="G23" s="221">
        <v>0</v>
      </c>
      <c r="H23" s="15">
        <v>0</v>
      </c>
      <c r="I23" s="16">
        <v>0</v>
      </c>
      <c r="J23" s="16">
        <v>0</v>
      </c>
      <c r="K23" s="16">
        <v>0</v>
      </c>
      <c r="L23" s="16">
        <v>0</v>
      </c>
      <c r="M23" s="16">
        <v>0</v>
      </c>
      <c r="N23" s="16">
        <v>0</v>
      </c>
      <c r="O23" s="16">
        <v>0</v>
      </c>
      <c r="P23" s="54">
        <v>0</v>
      </c>
      <c r="Q23" s="238">
        <f t="shared" si="2"/>
        <v>0</v>
      </c>
      <c r="R23" s="33"/>
    </row>
    <row r="24" spans="1:18" s="11" customFormat="1" hidden="1" outlineLevel="1" x14ac:dyDescent="0.35">
      <c r="A24" s="12"/>
      <c r="B24" s="13">
        <v>0</v>
      </c>
      <c r="C24" s="13">
        <v>0</v>
      </c>
      <c r="D24" s="14"/>
      <c r="E24" s="235">
        <f t="shared" si="0"/>
        <v>0</v>
      </c>
      <c r="F24" s="233">
        <f t="shared" si="1"/>
        <v>0</v>
      </c>
      <c r="G24" s="221">
        <v>0</v>
      </c>
      <c r="H24" s="15">
        <v>0</v>
      </c>
      <c r="I24" s="16">
        <v>0</v>
      </c>
      <c r="J24" s="16">
        <v>0</v>
      </c>
      <c r="K24" s="16">
        <v>0</v>
      </c>
      <c r="L24" s="16">
        <v>0</v>
      </c>
      <c r="M24" s="16">
        <v>0</v>
      </c>
      <c r="N24" s="16">
        <v>0</v>
      </c>
      <c r="O24" s="16">
        <v>0</v>
      </c>
      <c r="P24" s="54">
        <v>0</v>
      </c>
      <c r="Q24" s="238">
        <f t="shared" si="2"/>
        <v>0</v>
      </c>
      <c r="R24" s="33"/>
    </row>
    <row r="25" spans="1:18" s="11" customFormat="1" hidden="1" outlineLevel="1" x14ac:dyDescent="0.35">
      <c r="A25" s="12"/>
      <c r="B25" s="13">
        <v>0</v>
      </c>
      <c r="C25" s="13">
        <v>0</v>
      </c>
      <c r="D25" s="14"/>
      <c r="E25" s="235">
        <f t="shared" si="0"/>
        <v>0</v>
      </c>
      <c r="F25" s="233">
        <f t="shared" si="1"/>
        <v>0</v>
      </c>
      <c r="G25" s="221">
        <v>0</v>
      </c>
      <c r="H25" s="15">
        <v>0</v>
      </c>
      <c r="I25" s="16">
        <v>0</v>
      </c>
      <c r="J25" s="16">
        <v>0</v>
      </c>
      <c r="K25" s="16">
        <v>0</v>
      </c>
      <c r="L25" s="16">
        <v>0</v>
      </c>
      <c r="M25" s="16">
        <v>0</v>
      </c>
      <c r="N25" s="16">
        <v>0</v>
      </c>
      <c r="O25" s="16">
        <v>0</v>
      </c>
      <c r="P25" s="54">
        <v>0</v>
      </c>
      <c r="Q25" s="238">
        <f t="shared" si="2"/>
        <v>0</v>
      </c>
      <c r="R25" s="33"/>
    </row>
    <row r="26" spans="1:18" s="11" customFormat="1" hidden="1" outlineLevel="1" x14ac:dyDescent="0.35">
      <c r="A26" s="12"/>
      <c r="B26" s="13">
        <v>0</v>
      </c>
      <c r="C26" s="13">
        <v>0</v>
      </c>
      <c r="D26" s="14"/>
      <c r="E26" s="235">
        <f t="shared" si="0"/>
        <v>0</v>
      </c>
      <c r="F26" s="233">
        <f t="shared" si="1"/>
        <v>0</v>
      </c>
      <c r="G26" s="221">
        <v>0</v>
      </c>
      <c r="H26" s="15">
        <v>0</v>
      </c>
      <c r="I26" s="16">
        <v>0</v>
      </c>
      <c r="J26" s="16">
        <v>0</v>
      </c>
      <c r="K26" s="16">
        <v>0</v>
      </c>
      <c r="L26" s="16">
        <v>0</v>
      </c>
      <c r="M26" s="16">
        <v>0</v>
      </c>
      <c r="N26" s="16">
        <v>0</v>
      </c>
      <c r="O26" s="16">
        <v>0</v>
      </c>
      <c r="P26" s="54">
        <v>0</v>
      </c>
      <c r="Q26" s="238">
        <f t="shared" si="2"/>
        <v>0</v>
      </c>
      <c r="R26" s="33"/>
    </row>
    <row r="27" spans="1:18" s="11" customFormat="1" collapsed="1" x14ac:dyDescent="0.35">
      <c r="A27" s="12"/>
      <c r="B27" s="13">
        <v>0</v>
      </c>
      <c r="C27" s="13">
        <v>0</v>
      </c>
      <c r="D27" s="14"/>
      <c r="E27" s="235">
        <f t="shared" si="0"/>
        <v>0</v>
      </c>
      <c r="F27" s="233">
        <f t="shared" si="1"/>
        <v>0</v>
      </c>
      <c r="G27" s="221">
        <v>0</v>
      </c>
      <c r="H27" s="15">
        <v>0</v>
      </c>
      <c r="I27" s="16">
        <v>0</v>
      </c>
      <c r="J27" s="16">
        <v>0</v>
      </c>
      <c r="K27" s="16">
        <v>0</v>
      </c>
      <c r="L27" s="16">
        <v>0</v>
      </c>
      <c r="M27" s="16">
        <v>0</v>
      </c>
      <c r="N27" s="16">
        <v>0</v>
      </c>
      <c r="O27" s="16">
        <v>0</v>
      </c>
      <c r="P27" s="54">
        <v>0</v>
      </c>
      <c r="Q27" s="238">
        <f t="shared" si="2"/>
        <v>0</v>
      </c>
      <c r="R27" s="33"/>
    </row>
    <row r="28" spans="1:18" s="11" customFormat="1" hidden="1" outlineLevel="1" x14ac:dyDescent="0.35">
      <c r="A28" s="12"/>
      <c r="B28" s="13">
        <v>0</v>
      </c>
      <c r="C28" s="13">
        <v>0</v>
      </c>
      <c r="D28" s="14"/>
      <c r="E28" s="235">
        <f t="shared" si="0"/>
        <v>0</v>
      </c>
      <c r="F28" s="233">
        <f t="shared" si="1"/>
        <v>0</v>
      </c>
      <c r="G28" s="221">
        <v>0</v>
      </c>
      <c r="H28" s="15">
        <v>0</v>
      </c>
      <c r="I28" s="16">
        <v>0</v>
      </c>
      <c r="J28" s="16">
        <v>0</v>
      </c>
      <c r="K28" s="16">
        <v>0</v>
      </c>
      <c r="L28" s="16">
        <v>0</v>
      </c>
      <c r="M28" s="16">
        <v>0</v>
      </c>
      <c r="N28" s="16">
        <v>0</v>
      </c>
      <c r="O28" s="16">
        <v>0</v>
      </c>
      <c r="P28" s="54">
        <v>0</v>
      </c>
      <c r="Q28" s="238">
        <f t="shared" si="2"/>
        <v>0</v>
      </c>
      <c r="R28" s="33"/>
    </row>
    <row r="29" spans="1:18" s="11" customFormat="1" hidden="1" outlineLevel="1" x14ac:dyDescent="0.35">
      <c r="A29" s="12"/>
      <c r="B29" s="13">
        <v>0</v>
      </c>
      <c r="C29" s="13">
        <v>0</v>
      </c>
      <c r="D29" s="14"/>
      <c r="E29" s="235">
        <f t="shared" si="0"/>
        <v>0</v>
      </c>
      <c r="F29" s="233">
        <f t="shared" si="1"/>
        <v>0</v>
      </c>
      <c r="G29" s="221">
        <v>0</v>
      </c>
      <c r="H29" s="15">
        <v>0</v>
      </c>
      <c r="I29" s="16">
        <v>0</v>
      </c>
      <c r="J29" s="16">
        <v>0</v>
      </c>
      <c r="K29" s="16">
        <v>0</v>
      </c>
      <c r="L29" s="16">
        <v>0</v>
      </c>
      <c r="M29" s="16">
        <v>0</v>
      </c>
      <c r="N29" s="16">
        <v>0</v>
      </c>
      <c r="O29" s="16">
        <v>0</v>
      </c>
      <c r="P29" s="54">
        <v>0</v>
      </c>
      <c r="Q29" s="238">
        <f t="shared" si="2"/>
        <v>0</v>
      </c>
      <c r="R29" s="33"/>
    </row>
    <row r="30" spans="1:18" s="11" customFormat="1" hidden="1" outlineLevel="1" x14ac:dyDescent="0.35">
      <c r="A30" s="12"/>
      <c r="B30" s="13">
        <v>0</v>
      </c>
      <c r="C30" s="13">
        <v>0</v>
      </c>
      <c r="D30" s="14"/>
      <c r="E30" s="235">
        <f t="shared" si="0"/>
        <v>0</v>
      </c>
      <c r="F30" s="233">
        <f t="shared" si="1"/>
        <v>0</v>
      </c>
      <c r="G30" s="221">
        <v>0</v>
      </c>
      <c r="H30" s="15">
        <v>0</v>
      </c>
      <c r="I30" s="16">
        <v>0</v>
      </c>
      <c r="J30" s="16">
        <v>0</v>
      </c>
      <c r="K30" s="16">
        <v>0</v>
      </c>
      <c r="L30" s="16">
        <v>0</v>
      </c>
      <c r="M30" s="16">
        <v>0</v>
      </c>
      <c r="N30" s="16">
        <v>0</v>
      </c>
      <c r="O30" s="16">
        <v>0</v>
      </c>
      <c r="P30" s="54">
        <v>0</v>
      </c>
      <c r="Q30" s="238">
        <f t="shared" si="2"/>
        <v>0</v>
      </c>
      <c r="R30" s="33"/>
    </row>
    <row r="31" spans="1:18" s="11" customFormat="1" hidden="1" outlineLevel="1" x14ac:dyDescent="0.35">
      <c r="A31" s="12"/>
      <c r="B31" s="13">
        <v>0</v>
      </c>
      <c r="C31" s="13">
        <v>0</v>
      </c>
      <c r="D31" s="14"/>
      <c r="E31" s="235">
        <f t="shared" si="0"/>
        <v>0</v>
      </c>
      <c r="F31" s="233">
        <f t="shared" si="1"/>
        <v>0</v>
      </c>
      <c r="G31" s="221">
        <v>0</v>
      </c>
      <c r="H31" s="15">
        <v>0</v>
      </c>
      <c r="I31" s="16">
        <v>0</v>
      </c>
      <c r="J31" s="16">
        <v>0</v>
      </c>
      <c r="K31" s="16">
        <v>0</v>
      </c>
      <c r="L31" s="16">
        <v>0</v>
      </c>
      <c r="M31" s="16">
        <v>0</v>
      </c>
      <c r="N31" s="16">
        <v>0</v>
      </c>
      <c r="O31" s="16">
        <v>0</v>
      </c>
      <c r="P31" s="54">
        <v>0</v>
      </c>
      <c r="Q31" s="238">
        <f t="shared" si="2"/>
        <v>0</v>
      </c>
      <c r="R31" s="33"/>
    </row>
    <row r="32" spans="1:18" s="11" customFormat="1" hidden="1" outlineLevel="1" x14ac:dyDescent="0.35">
      <c r="A32" s="12"/>
      <c r="B32" s="13">
        <v>0</v>
      </c>
      <c r="C32" s="13">
        <v>0</v>
      </c>
      <c r="D32" s="14"/>
      <c r="E32" s="235">
        <f t="shared" si="0"/>
        <v>0</v>
      </c>
      <c r="F32" s="233">
        <f t="shared" si="1"/>
        <v>0</v>
      </c>
      <c r="G32" s="221">
        <v>0</v>
      </c>
      <c r="H32" s="15">
        <v>0</v>
      </c>
      <c r="I32" s="16">
        <v>0</v>
      </c>
      <c r="J32" s="16">
        <v>0</v>
      </c>
      <c r="K32" s="16">
        <v>0</v>
      </c>
      <c r="L32" s="16">
        <v>0</v>
      </c>
      <c r="M32" s="16">
        <v>0</v>
      </c>
      <c r="N32" s="16">
        <v>0</v>
      </c>
      <c r="O32" s="16">
        <v>0</v>
      </c>
      <c r="P32" s="54">
        <v>0</v>
      </c>
      <c r="Q32" s="238">
        <f t="shared" si="2"/>
        <v>0</v>
      </c>
      <c r="R32" s="33"/>
    </row>
    <row r="33" spans="1:18" s="11" customFormat="1" hidden="1" outlineLevel="1" x14ac:dyDescent="0.35">
      <c r="A33" s="12"/>
      <c r="B33" s="13">
        <v>0</v>
      </c>
      <c r="C33" s="13">
        <v>0</v>
      </c>
      <c r="D33" s="14"/>
      <c r="E33" s="235">
        <f t="shared" si="0"/>
        <v>0</v>
      </c>
      <c r="F33" s="233">
        <f t="shared" si="1"/>
        <v>0</v>
      </c>
      <c r="G33" s="221">
        <v>0</v>
      </c>
      <c r="H33" s="15">
        <v>0</v>
      </c>
      <c r="I33" s="16">
        <v>0</v>
      </c>
      <c r="J33" s="16">
        <v>0</v>
      </c>
      <c r="K33" s="16">
        <v>0</v>
      </c>
      <c r="L33" s="16">
        <v>0</v>
      </c>
      <c r="M33" s="16">
        <v>0</v>
      </c>
      <c r="N33" s="16">
        <v>0</v>
      </c>
      <c r="O33" s="16">
        <v>0</v>
      </c>
      <c r="P33" s="54">
        <v>0</v>
      </c>
      <c r="Q33" s="238">
        <f t="shared" si="2"/>
        <v>0</v>
      </c>
      <c r="R33" s="33"/>
    </row>
    <row r="34" spans="1:18" s="11" customFormat="1" hidden="1" outlineLevel="1" x14ac:dyDescent="0.35">
      <c r="A34" s="12"/>
      <c r="B34" s="13">
        <v>0</v>
      </c>
      <c r="C34" s="13">
        <v>0</v>
      </c>
      <c r="D34" s="14"/>
      <c r="E34" s="235">
        <f t="shared" si="0"/>
        <v>0</v>
      </c>
      <c r="F34" s="233">
        <f t="shared" si="1"/>
        <v>0</v>
      </c>
      <c r="G34" s="221">
        <v>0</v>
      </c>
      <c r="H34" s="15">
        <v>0</v>
      </c>
      <c r="I34" s="16">
        <v>0</v>
      </c>
      <c r="J34" s="16">
        <v>0</v>
      </c>
      <c r="K34" s="16">
        <v>0</v>
      </c>
      <c r="L34" s="16">
        <v>0</v>
      </c>
      <c r="M34" s="16">
        <v>0</v>
      </c>
      <c r="N34" s="16">
        <v>0</v>
      </c>
      <c r="O34" s="16">
        <v>0</v>
      </c>
      <c r="P34" s="54">
        <v>0</v>
      </c>
      <c r="Q34" s="238">
        <f t="shared" si="2"/>
        <v>0</v>
      </c>
      <c r="R34" s="33"/>
    </row>
    <row r="35" spans="1:18" s="11" customFormat="1" hidden="1" outlineLevel="1" x14ac:dyDescent="0.35">
      <c r="A35" s="12"/>
      <c r="B35" s="13">
        <v>0</v>
      </c>
      <c r="C35" s="13">
        <v>0</v>
      </c>
      <c r="D35" s="14"/>
      <c r="E35" s="235">
        <f t="shared" si="0"/>
        <v>0</v>
      </c>
      <c r="F35" s="233">
        <f t="shared" si="1"/>
        <v>0</v>
      </c>
      <c r="G35" s="221">
        <v>0</v>
      </c>
      <c r="H35" s="15">
        <v>0</v>
      </c>
      <c r="I35" s="16">
        <v>0</v>
      </c>
      <c r="J35" s="16">
        <v>0</v>
      </c>
      <c r="K35" s="16">
        <v>0</v>
      </c>
      <c r="L35" s="16">
        <v>0</v>
      </c>
      <c r="M35" s="16">
        <v>0</v>
      </c>
      <c r="N35" s="16">
        <v>0</v>
      </c>
      <c r="O35" s="16">
        <v>0</v>
      </c>
      <c r="P35" s="54">
        <v>0</v>
      </c>
      <c r="Q35" s="238">
        <f t="shared" si="2"/>
        <v>0</v>
      </c>
      <c r="R35" s="33"/>
    </row>
    <row r="36" spans="1:18" s="11" customFormat="1" hidden="1" outlineLevel="1" x14ac:dyDescent="0.35">
      <c r="A36" s="12"/>
      <c r="B36" s="13">
        <v>0</v>
      </c>
      <c r="C36" s="13">
        <v>0</v>
      </c>
      <c r="D36" s="14"/>
      <c r="E36" s="235">
        <f t="shared" si="0"/>
        <v>0</v>
      </c>
      <c r="F36" s="233">
        <f t="shared" si="1"/>
        <v>0</v>
      </c>
      <c r="G36" s="221">
        <v>0</v>
      </c>
      <c r="H36" s="15">
        <v>0</v>
      </c>
      <c r="I36" s="16">
        <v>0</v>
      </c>
      <c r="J36" s="16">
        <v>0</v>
      </c>
      <c r="K36" s="16">
        <v>0</v>
      </c>
      <c r="L36" s="16">
        <v>0</v>
      </c>
      <c r="M36" s="16">
        <v>0</v>
      </c>
      <c r="N36" s="16">
        <v>0</v>
      </c>
      <c r="O36" s="16">
        <v>0</v>
      </c>
      <c r="P36" s="54">
        <v>0</v>
      </c>
      <c r="Q36" s="238">
        <f t="shared" si="2"/>
        <v>0</v>
      </c>
      <c r="R36" s="33"/>
    </row>
    <row r="37" spans="1:18" s="11" customFormat="1" hidden="1" outlineLevel="1" x14ac:dyDescent="0.35">
      <c r="A37" s="12"/>
      <c r="B37" s="13">
        <v>0</v>
      </c>
      <c r="C37" s="13">
        <v>0</v>
      </c>
      <c r="D37" s="14"/>
      <c r="E37" s="235">
        <f t="shared" si="0"/>
        <v>0</v>
      </c>
      <c r="F37" s="233">
        <f t="shared" si="1"/>
        <v>0</v>
      </c>
      <c r="G37" s="221">
        <v>0</v>
      </c>
      <c r="H37" s="15">
        <v>0</v>
      </c>
      <c r="I37" s="16">
        <v>0</v>
      </c>
      <c r="J37" s="16">
        <v>0</v>
      </c>
      <c r="K37" s="16">
        <v>0</v>
      </c>
      <c r="L37" s="16">
        <v>0</v>
      </c>
      <c r="M37" s="16">
        <v>0</v>
      </c>
      <c r="N37" s="16">
        <v>0</v>
      </c>
      <c r="O37" s="16">
        <v>0</v>
      </c>
      <c r="P37" s="54">
        <v>0</v>
      </c>
      <c r="Q37" s="238">
        <f t="shared" si="2"/>
        <v>0</v>
      </c>
      <c r="R37" s="33"/>
    </row>
    <row r="38" spans="1:18" s="11" customFormat="1" collapsed="1" x14ac:dyDescent="0.35">
      <c r="A38" s="12"/>
      <c r="B38" s="13">
        <v>0</v>
      </c>
      <c r="C38" s="13">
        <v>0</v>
      </c>
      <c r="D38" s="14"/>
      <c r="E38" s="235">
        <f t="shared" si="0"/>
        <v>0</v>
      </c>
      <c r="F38" s="233">
        <f t="shared" si="1"/>
        <v>0</v>
      </c>
      <c r="G38" s="221">
        <v>0</v>
      </c>
      <c r="H38" s="15">
        <v>0</v>
      </c>
      <c r="I38" s="16">
        <v>0</v>
      </c>
      <c r="J38" s="16">
        <v>0</v>
      </c>
      <c r="K38" s="16">
        <v>0</v>
      </c>
      <c r="L38" s="16">
        <v>0</v>
      </c>
      <c r="M38" s="16">
        <v>0</v>
      </c>
      <c r="N38" s="16">
        <v>0</v>
      </c>
      <c r="O38" s="16">
        <v>0</v>
      </c>
      <c r="P38" s="54">
        <v>0</v>
      </c>
      <c r="Q38" s="238">
        <f t="shared" si="2"/>
        <v>0</v>
      </c>
      <c r="R38" s="33"/>
    </row>
    <row r="39" spans="1:18" s="11" customFormat="1" hidden="1" outlineLevel="1" x14ac:dyDescent="0.35">
      <c r="A39" s="12"/>
      <c r="B39" s="13">
        <v>0</v>
      </c>
      <c r="C39" s="13">
        <v>0</v>
      </c>
      <c r="D39" s="14"/>
      <c r="E39" s="235">
        <f t="shared" si="0"/>
        <v>0</v>
      </c>
      <c r="F39" s="233">
        <f t="shared" si="1"/>
        <v>0</v>
      </c>
      <c r="G39" s="221">
        <v>0</v>
      </c>
      <c r="H39" s="15">
        <v>0</v>
      </c>
      <c r="I39" s="16">
        <v>0</v>
      </c>
      <c r="J39" s="16">
        <v>0</v>
      </c>
      <c r="K39" s="16">
        <v>0</v>
      </c>
      <c r="L39" s="16">
        <v>0</v>
      </c>
      <c r="M39" s="16">
        <v>0</v>
      </c>
      <c r="N39" s="16">
        <v>0</v>
      </c>
      <c r="O39" s="16">
        <v>0</v>
      </c>
      <c r="P39" s="54">
        <v>0</v>
      </c>
      <c r="Q39" s="238">
        <f t="shared" si="2"/>
        <v>0</v>
      </c>
      <c r="R39" s="33"/>
    </row>
    <row r="40" spans="1:18" s="11" customFormat="1" hidden="1" outlineLevel="1" x14ac:dyDescent="0.35">
      <c r="A40" s="12"/>
      <c r="B40" s="13">
        <v>0</v>
      </c>
      <c r="C40" s="13">
        <v>0</v>
      </c>
      <c r="D40" s="14"/>
      <c r="E40" s="235">
        <f t="shared" si="0"/>
        <v>0</v>
      </c>
      <c r="F40" s="233">
        <f t="shared" si="1"/>
        <v>0</v>
      </c>
      <c r="G40" s="221">
        <v>0</v>
      </c>
      <c r="H40" s="15">
        <v>0</v>
      </c>
      <c r="I40" s="16">
        <v>0</v>
      </c>
      <c r="J40" s="16">
        <v>0</v>
      </c>
      <c r="K40" s="16">
        <v>0</v>
      </c>
      <c r="L40" s="16">
        <v>0</v>
      </c>
      <c r="M40" s="16">
        <v>0</v>
      </c>
      <c r="N40" s="16">
        <v>0</v>
      </c>
      <c r="O40" s="16">
        <v>0</v>
      </c>
      <c r="P40" s="54">
        <v>0</v>
      </c>
      <c r="Q40" s="238">
        <f t="shared" si="2"/>
        <v>0</v>
      </c>
      <c r="R40" s="33"/>
    </row>
    <row r="41" spans="1:18" s="11" customFormat="1" hidden="1" outlineLevel="1" x14ac:dyDescent="0.35">
      <c r="A41" s="12"/>
      <c r="B41" s="13">
        <v>0</v>
      </c>
      <c r="C41" s="13">
        <v>0</v>
      </c>
      <c r="D41" s="14"/>
      <c r="E41" s="235">
        <f t="shared" si="0"/>
        <v>0</v>
      </c>
      <c r="F41" s="233">
        <f t="shared" si="1"/>
        <v>0</v>
      </c>
      <c r="G41" s="221">
        <v>0</v>
      </c>
      <c r="H41" s="15">
        <v>0</v>
      </c>
      <c r="I41" s="16">
        <v>0</v>
      </c>
      <c r="J41" s="16">
        <v>0</v>
      </c>
      <c r="K41" s="16">
        <v>0</v>
      </c>
      <c r="L41" s="16">
        <v>0</v>
      </c>
      <c r="M41" s="16">
        <v>0</v>
      </c>
      <c r="N41" s="16">
        <v>0</v>
      </c>
      <c r="O41" s="16">
        <v>0</v>
      </c>
      <c r="P41" s="54">
        <v>0</v>
      </c>
      <c r="Q41" s="238">
        <f t="shared" si="2"/>
        <v>0</v>
      </c>
      <c r="R41" s="33"/>
    </row>
    <row r="42" spans="1:18" s="11" customFormat="1" hidden="1" outlineLevel="1" x14ac:dyDescent="0.35">
      <c r="A42" s="12"/>
      <c r="B42" s="13">
        <v>0</v>
      </c>
      <c r="C42" s="13">
        <v>0</v>
      </c>
      <c r="D42" s="14"/>
      <c r="E42" s="235">
        <f t="shared" si="0"/>
        <v>0</v>
      </c>
      <c r="F42" s="233">
        <f t="shared" si="1"/>
        <v>0</v>
      </c>
      <c r="G42" s="221">
        <v>0</v>
      </c>
      <c r="H42" s="15">
        <v>0</v>
      </c>
      <c r="I42" s="16">
        <v>0</v>
      </c>
      <c r="J42" s="16">
        <v>0</v>
      </c>
      <c r="K42" s="16">
        <v>0</v>
      </c>
      <c r="L42" s="16">
        <v>0</v>
      </c>
      <c r="M42" s="16">
        <v>0</v>
      </c>
      <c r="N42" s="16">
        <v>0</v>
      </c>
      <c r="O42" s="16">
        <v>0</v>
      </c>
      <c r="P42" s="54">
        <v>0</v>
      </c>
      <c r="Q42" s="238">
        <f t="shared" si="2"/>
        <v>0</v>
      </c>
      <c r="R42" s="33"/>
    </row>
    <row r="43" spans="1:18" s="11" customFormat="1" hidden="1" outlineLevel="1" x14ac:dyDescent="0.35">
      <c r="A43" s="12"/>
      <c r="B43" s="13">
        <v>0</v>
      </c>
      <c r="C43" s="13">
        <v>0</v>
      </c>
      <c r="D43" s="14"/>
      <c r="E43" s="235">
        <f t="shared" ref="E43:E60" si="3">D43/12</f>
        <v>0</v>
      </c>
      <c r="F43" s="233">
        <f t="shared" ref="F43:F60" si="4">((B43+C43)/12)*D43</f>
        <v>0</v>
      </c>
      <c r="G43" s="221">
        <v>0</v>
      </c>
      <c r="H43" s="15">
        <v>0</v>
      </c>
      <c r="I43" s="16">
        <v>0</v>
      </c>
      <c r="J43" s="16">
        <v>0</v>
      </c>
      <c r="K43" s="16">
        <v>0</v>
      </c>
      <c r="L43" s="16">
        <v>0</v>
      </c>
      <c r="M43" s="16">
        <v>0</v>
      </c>
      <c r="N43" s="16">
        <v>0</v>
      </c>
      <c r="O43" s="16">
        <v>0</v>
      </c>
      <c r="P43" s="54">
        <v>0</v>
      </c>
      <c r="Q43" s="238">
        <f t="shared" ref="Q43:Q60" si="5">SUM(G43:P43)</f>
        <v>0</v>
      </c>
      <c r="R43" s="33"/>
    </row>
    <row r="44" spans="1:18" s="11" customFormat="1" hidden="1" outlineLevel="1" x14ac:dyDescent="0.35">
      <c r="A44" s="12"/>
      <c r="B44" s="13">
        <v>0</v>
      </c>
      <c r="C44" s="13">
        <v>0</v>
      </c>
      <c r="D44" s="14"/>
      <c r="E44" s="235">
        <f t="shared" si="3"/>
        <v>0</v>
      </c>
      <c r="F44" s="233">
        <f t="shared" si="4"/>
        <v>0</v>
      </c>
      <c r="G44" s="221">
        <v>0</v>
      </c>
      <c r="H44" s="15">
        <v>0</v>
      </c>
      <c r="I44" s="16">
        <v>0</v>
      </c>
      <c r="J44" s="16">
        <v>0</v>
      </c>
      <c r="K44" s="16">
        <v>0</v>
      </c>
      <c r="L44" s="16">
        <v>0</v>
      </c>
      <c r="M44" s="16">
        <v>0</v>
      </c>
      <c r="N44" s="16">
        <v>0</v>
      </c>
      <c r="O44" s="16">
        <v>0</v>
      </c>
      <c r="P44" s="54">
        <v>0</v>
      </c>
      <c r="Q44" s="238">
        <f t="shared" si="5"/>
        <v>0</v>
      </c>
      <c r="R44" s="33"/>
    </row>
    <row r="45" spans="1:18" s="11" customFormat="1" hidden="1" outlineLevel="1" x14ac:dyDescent="0.35">
      <c r="A45" s="12"/>
      <c r="B45" s="13">
        <v>0</v>
      </c>
      <c r="C45" s="13">
        <v>0</v>
      </c>
      <c r="D45" s="14"/>
      <c r="E45" s="235">
        <f t="shared" si="3"/>
        <v>0</v>
      </c>
      <c r="F45" s="233">
        <f t="shared" si="4"/>
        <v>0</v>
      </c>
      <c r="G45" s="221">
        <v>0</v>
      </c>
      <c r="H45" s="15">
        <v>0</v>
      </c>
      <c r="I45" s="16">
        <v>0</v>
      </c>
      <c r="J45" s="16">
        <v>0</v>
      </c>
      <c r="K45" s="16">
        <v>0</v>
      </c>
      <c r="L45" s="16">
        <v>0</v>
      </c>
      <c r="M45" s="16">
        <v>0</v>
      </c>
      <c r="N45" s="16">
        <v>0</v>
      </c>
      <c r="O45" s="16">
        <v>0</v>
      </c>
      <c r="P45" s="54">
        <v>0</v>
      </c>
      <c r="Q45" s="238">
        <f t="shared" si="5"/>
        <v>0</v>
      </c>
      <c r="R45" s="33"/>
    </row>
    <row r="46" spans="1:18" s="11" customFormat="1" hidden="1" outlineLevel="1" x14ac:dyDescent="0.35">
      <c r="A46" s="12"/>
      <c r="B46" s="13">
        <v>0</v>
      </c>
      <c r="C46" s="13">
        <v>0</v>
      </c>
      <c r="D46" s="14"/>
      <c r="E46" s="235">
        <f t="shared" si="3"/>
        <v>0</v>
      </c>
      <c r="F46" s="233">
        <f t="shared" si="4"/>
        <v>0</v>
      </c>
      <c r="G46" s="221">
        <v>0</v>
      </c>
      <c r="H46" s="15">
        <v>0</v>
      </c>
      <c r="I46" s="16">
        <v>0</v>
      </c>
      <c r="J46" s="16">
        <v>0</v>
      </c>
      <c r="K46" s="16">
        <v>0</v>
      </c>
      <c r="L46" s="16">
        <v>0</v>
      </c>
      <c r="M46" s="16">
        <v>0</v>
      </c>
      <c r="N46" s="16">
        <v>0</v>
      </c>
      <c r="O46" s="16">
        <v>0</v>
      </c>
      <c r="P46" s="54">
        <v>0</v>
      </c>
      <c r="Q46" s="238">
        <f t="shared" si="5"/>
        <v>0</v>
      </c>
      <c r="R46" s="33"/>
    </row>
    <row r="47" spans="1:18" s="11" customFormat="1" hidden="1" outlineLevel="1" x14ac:dyDescent="0.35">
      <c r="A47" s="12"/>
      <c r="B47" s="13">
        <v>0</v>
      </c>
      <c r="C47" s="13">
        <v>0</v>
      </c>
      <c r="D47" s="14"/>
      <c r="E47" s="235">
        <f t="shared" si="3"/>
        <v>0</v>
      </c>
      <c r="F47" s="233">
        <f t="shared" si="4"/>
        <v>0</v>
      </c>
      <c r="G47" s="221">
        <v>0</v>
      </c>
      <c r="H47" s="15">
        <v>0</v>
      </c>
      <c r="I47" s="16">
        <v>0</v>
      </c>
      <c r="J47" s="16">
        <v>0</v>
      </c>
      <c r="K47" s="16">
        <v>0</v>
      </c>
      <c r="L47" s="16">
        <v>0</v>
      </c>
      <c r="M47" s="16">
        <v>0</v>
      </c>
      <c r="N47" s="16">
        <v>0</v>
      </c>
      <c r="O47" s="16">
        <v>0</v>
      </c>
      <c r="P47" s="54">
        <v>0</v>
      </c>
      <c r="Q47" s="238">
        <f t="shared" si="5"/>
        <v>0</v>
      </c>
      <c r="R47" s="33"/>
    </row>
    <row r="48" spans="1:18" s="11" customFormat="1" hidden="1" outlineLevel="1" x14ac:dyDescent="0.35">
      <c r="A48" s="12"/>
      <c r="B48" s="13">
        <v>0</v>
      </c>
      <c r="C48" s="13">
        <v>0</v>
      </c>
      <c r="D48" s="14"/>
      <c r="E48" s="235">
        <f t="shared" si="3"/>
        <v>0</v>
      </c>
      <c r="F48" s="233">
        <f t="shared" si="4"/>
        <v>0</v>
      </c>
      <c r="G48" s="221">
        <v>0</v>
      </c>
      <c r="H48" s="15">
        <v>0</v>
      </c>
      <c r="I48" s="16">
        <v>0</v>
      </c>
      <c r="J48" s="16">
        <v>0</v>
      </c>
      <c r="K48" s="16">
        <v>0</v>
      </c>
      <c r="L48" s="16">
        <v>0</v>
      </c>
      <c r="M48" s="16">
        <v>0</v>
      </c>
      <c r="N48" s="16">
        <v>0</v>
      </c>
      <c r="O48" s="16">
        <v>0</v>
      </c>
      <c r="P48" s="54">
        <v>0</v>
      </c>
      <c r="Q48" s="238">
        <f t="shared" si="5"/>
        <v>0</v>
      </c>
      <c r="R48" s="33"/>
    </row>
    <row r="49" spans="1:18" s="11" customFormat="1" collapsed="1" x14ac:dyDescent="0.35">
      <c r="A49" s="12"/>
      <c r="B49" s="13">
        <v>0</v>
      </c>
      <c r="C49" s="13">
        <v>0</v>
      </c>
      <c r="D49" s="14"/>
      <c r="E49" s="235">
        <f t="shared" si="3"/>
        <v>0</v>
      </c>
      <c r="F49" s="233">
        <f t="shared" si="4"/>
        <v>0</v>
      </c>
      <c r="G49" s="221">
        <v>0</v>
      </c>
      <c r="H49" s="15">
        <v>0</v>
      </c>
      <c r="I49" s="16">
        <v>0</v>
      </c>
      <c r="J49" s="16">
        <v>0</v>
      </c>
      <c r="K49" s="16">
        <v>0</v>
      </c>
      <c r="L49" s="16">
        <v>0</v>
      </c>
      <c r="M49" s="16">
        <v>0</v>
      </c>
      <c r="N49" s="16">
        <v>0</v>
      </c>
      <c r="O49" s="16">
        <v>0</v>
      </c>
      <c r="P49" s="54">
        <v>0</v>
      </c>
      <c r="Q49" s="238">
        <f t="shared" si="5"/>
        <v>0</v>
      </c>
      <c r="R49" s="33"/>
    </row>
    <row r="50" spans="1:18" s="11" customFormat="1" hidden="1" outlineLevel="1" x14ac:dyDescent="0.35">
      <c r="A50" s="12"/>
      <c r="B50" s="13">
        <v>0</v>
      </c>
      <c r="C50" s="13">
        <v>0</v>
      </c>
      <c r="D50" s="14"/>
      <c r="E50" s="235">
        <f t="shared" si="3"/>
        <v>0</v>
      </c>
      <c r="F50" s="233">
        <f t="shared" si="4"/>
        <v>0</v>
      </c>
      <c r="G50" s="221">
        <v>0</v>
      </c>
      <c r="H50" s="15">
        <v>0</v>
      </c>
      <c r="I50" s="16">
        <v>0</v>
      </c>
      <c r="J50" s="16">
        <v>0</v>
      </c>
      <c r="K50" s="16">
        <v>0</v>
      </c>
      <c r="L50" s="16">
        <v>0</v>
      </c>
      <c r="M50" s="16">
        <v>0</v>
      </c>
      <c r="N50" s="16">
        <v>0</v>
      </c>
      <c r="O50" s="16">
        <v>0</v>
      </c>
      <c r="P50" s="54">
        <v>0</v>
      </c>
      <c r="Q50" s="238">
        <f t="shared" si="5"/>
        <v>0</v>
      </c>
      <c r="R50" s="33"/>
    </row>
    <row r="51" spans="1:18" s="11" customFormat="1" hidden="1" outlineLevel="1" x14ac:dyDescent="0.35">
      <c r="A51" s="12"/>
      <c r="B51" s="13">
        <v>0</v>
      </c>
      <c r="C51" s="13">
        <v>0</v>
      </c>
      <c r="D51" s="14"/>
      <c r="E51" s="235">
        <f t="shared" si="3"/>
        <v>0</v>
      </c>
      <c r="F51" s="233">
        <f t="shared" si="4"/>
        <v>0</v>
      </c>
      <c r="G51" s="221">
        <v>0</v>
      </c>
      <c r="H51" s="15">
        <v>0</v>
      </c>
      <c r="I51" s="16">
        <v>0</v>
      </c>
      <c r="J51" s="16">
        <v>0</v>
      </c>
      <c r="K51" s="16">
        <v>0</v>
      </c>
      <c r="L51" s="16">
        <v>0</v>
      </c>
      <c r="M51" s="16">
        <v>0</v>
      </c>
      <c r="N51" s="16">
        <v>0</v>
      </c>
      <c r="O51" s="16">
        <v>0</v>
      </c>
      <c r="P51" s="54">
        <v>0</v>
      </c>
      <c r="Q51" s="238">
        <f t="shared" si="5"/>
        <v>0</v>
      </c>
      <c r="R51" s="33"/>
    </row>
    <row r="52" spans="1:18" s="11" customFormat="1" hidden="1" outlineLevel="1" x14ac:dyDescent="0.35">
      <c r="A52" s="12"/>
      <c r="B52" s="13">
        <v>0</v>
      </c>
      <c r="C52" s="13">
        <v>0</v>
      </c>
      <c r="D52" s="14"/>
      <c r="E52" s="235">
        <f t="shared" si="3"/>
        <v>0</v>
      </c>
      <c r="F52" s="233">
        <f t="shared" si="4"/>
        <v>0</v>
      </c>
      <c r="G52" s="221">
        <v>0</v>
      </c>
      <c r="H52" s="15">
        <v>0</v>
      </c>
      <c r="I52" s="16">
        <v>0</v>
      </c>
      <c r="J52" s="16">
        <v>0</v>
      </c>
      <c r="K52" s="16">
        <v>0</v>
      </c>
      <c r="L52" s="16">
        <v>0</v>
      </c>
      <c r="M52" s="16">
        <v>0</v>
      </c>
      <c r="N52" s="16">
        <v>0</v>
      </c>
      <c r="O52" s="16">
        <v>0</v>
      </c>
      <c r="P52" s="54">
        <v>0</v>
      </c>
      <c r="Q52" s="238">
        <f t="shared" si="5"/>
        <v>0</v>
      </c>
      <c r="R52" s="33"/>
    </row>
    <row r="53" spans="1:18" s="11" customFormat="1" hidden="1" outlineLevel="1" x14ac:dyDescent="0.35">
      <c r="A53" s="12"/>
      <c r="B53" s="13">
        <v>0</v>
      </c>
      <c r="C53" s="13">
        <v>0</v>
      </c>
      <c r="D53" s="14"/>
      <c r="E53" s="235">
        <f t="shared" si="3"/>
        <v>0</v>
      </c>
      <c r="F53" s="233">
        <f t="shared" si="4"/>
        <v>0</v>
      </c>
      <c r="G53" s="221">
        <v>0</v>
      </c>
      <c r="H53" s="15">
        <v>0</v>
      </c>
      <c r="I53" s="16">
        <v>0</v>
      </c>
      <c r="J53" s="16">
        <v>0</v>
      </c>
      <c r="K53" s="16">
        <v>0</v>
      </c>
      <c r="L53" s="16">
        <v>0</v>
      </c>
      <c r="M53" s="16">
        <v>0</v>
      </c>
      <c r="N53" s="16">
        <v>0</v>
      </c>
      <c r="O53" s="16">
        <v>0</v>
      </c>
      <c r="P53" s="54">
        <v>0</v>
      </c>
      <c r="Q53" s="238">
        <f t="shared" si="5"/>
        <v>0</v>
      </c>
      <c r="R53" s="33"/>
    </row>
    <row r="54" spans="1:18" s="11" customFormat="1" hidden="1" outlineLevel="1" x14ac:dyDescent="0.35">
      <c r="A54" s="12"/>
      <c r="B54" s="13">
        <v>0</v>
      </c>
      <c r="C54" s="13">
        <v>0</v>
      </c>
      <c r="D54" s="14"/>
      <c r="E54" s="235">
        <f t="shared" si="3"/>
        <v>0</v>
      </c>
      <c r="F54" s="233">
        <f t="shared" si="4"/>
        <v>0</v>
      </c>
      <c r="G54" s="221">
        <v>0</v>
      </c>
      <c r="H54" s="15">
        <v>0</v>
      </c>
      <c r="I54" s="16">
        <v>0</v>
      </c>
      <c r="J54" s="16">
        <v>0</v>
      </c>
      <c r="K54" s="16">
        <v>0</v>
      </c>
      <c r="L54" s="16">
        <v>0</v>
      </c>
      <c r="M54" s="16">
        <v>0</v>
      </c>
      <c r="N54" s="16">
        <v>0</v>
      </c>
      <c r="O54" s="16">
        <v>0</v>
      </c>
      <c r="P54" s="54">
        <v>0</v>
      </c>
      <c r="Q54" s="238">
        <f t="shared" si="5"/>
        <v>0</v>
      </c>
      <c r="R54" s="33"/>
    </row>
    <row r="55" spans="1:18" s="11" customFormat="1" hidden="1" outlineLevel="1" x14ac:dyDescent="0.35">
      <c r="A55" s="12"/>
      <c r="B55" s="13">
        <v>0</v>
      </c>
      <c r="C55" s="13">
        <v>0</v>
      </c>
      <c r="D55" s="14"/>
      <c r="E55" s="235">
        <f t="shared" si="3"/>
        <v>0</v>
      </c>
      <c r="F55" s="233">
        <f t="shared" si="4"/>
        <v>0</v>
      </c>
      <c r="G55" s="221">
        <v>0</v>
      </c>
      <c r="H55" s="15">
        <v>0</v>
      </c>
      <c r="I55" s="16">
        <v>0</v>
      </c>
      <c r="J55" s="16">
        <v>0</v>
      </c>
      <c r="K55" s="16">
        <v>0</v>
      </c>
      <c r="L55" s="16">
        <v>0</v>
      </c>
      <c r="M55" s="16">
        <v>0</v>
      </c>
      <c r="N55" s="16">
        <v>0</v>
      </c>
      <c r="O55" s="16">
        <v>0</v>
      </c>
      <c r="P55" s="54">
        <v>0</v>
      </c>
      <c r="Q55" s="238">
        <f t="shared" si="5"/>
        <v>0</v>
      </c>
      <c r="R55" s="33"/>
    </row>
    <row r="56" spans="1:18" s="11" customFormat="1" hidden="1" outlineLevel="1" x14ac:dyDescent="0.35">
      <c r="A56" s="12"/>
      <c r="B56" s="13">
        <v>0</v>
      </c>
      <c r="C56" s="13">
        <v>0</v>
      </c>
      <c r="D56" s="14"/>
      <c r="E56" s="235">
        <f t="shared" si="3"/>
        <v>0</v>
      </c>
      <c r="F56" s="233">
        <f t="shared" si="4"/>
        <v>0</v>
      </c>
      <c r="G56" s="221">
        <v>0</v>
      </c>
      <c r="H56" s="15">
        <v>0</v>
      </c>
      <c r="I56" s="16">
        <v>0</v>
      </c>
      <c r="J56" s="16">
        <v>0</v>
      </c>
      <c r="K56" s="16">
        <v>0</v>
      </c>
      <c r="L56" s="16">
        <v>0</v>
      </c>
      <c r="M56" s="16">
        <v>0</v>
      </c>
      <c r="N56" s="16">
        <v>0</v>
      </c>
      <c r="O56" s="16">
        <v>0</v>
      </c>
      <c r="P56" s="54">
        <v>0</v>
      </c>
      <c r="Q56" s="238">
        <f t="shared" si="5"/>
        <v>0</v>
      </c>
      <c r="R56" s="33"/>
    </row>
    <row r="57" spans="1:18" s="11" customFormat="1" hidden="1" outlineLevel="1" x14ac:dyDescent="0.35">
      <c r="A57" s="12"/>
      <c r="B57" s="13">
        <v>0</v>
      </c>
      <c r="C57" s="13">
        <v>0</v>
      </c>
      <c r="D57" s="14"/>
      <c r="E57" s="235">
        <f t="shared" si="3"/>
        <v>0</v>
      </c>
      <c r="F57" s="233">
        <f t="shared" si="4"/>
        <v>0</v>
      </c>
      <c r="G57" s="221">
        <v>0</v>
      </c>
      <c r="H57" s="15">
        <v>0</v>
      </c>
      <c r="I57" s="16">
        <v>0</v>
      </c>
      <c r="J57" s="16">
        <v>0</v>
      </c>
      <c r="K57" s="16">
        <v>0</v>
      </c>
      <c r="L57" s="16">
        <v>0</v>
      </c>
      <c r="M57" s="16">
        <v>0</v>
      </c>
      <c r="N57" s="16">
        <v>0</v>
      </c>
      <c r="O57" s="16">
        <v>0</v>
      </c>
      <c r="P57" s="54">
        <v>0</v>
      </c>
      <c r="Q57" s="238">
        <f t="shared" si="5"/>
        <v>0</v>
      </c>
      <c r="R57" s="33"/>
    </row>
    <row r="58" spans="1:18" s="11" customFormat="1" hidden="1" outlineLevel="1" x14ac:dyDescent="0.35">
      <c r="A58" s="12"/>
      <c r="B58" s="13">
        <v>0</v>
      </c>
      <c r="C58" s="13">
        <v>0</v>
      </c>
      <c r="D58" s="14"/>
      <c r="E58" s="235">
        <f t="shared" si="3"/>
        <v>0</v>
      </c>
      <c r="F58" s="233">
        <f t="shared" si="4"/>
        <v>0</v>
      </c>
      <c r="G58" s="221">
        <v>0</v>
      </c>
      <c r="H58" s="15">
        <v>0</v>
      </c>
      <c r="I58" s="16">
        <v>0</v>
      </c>
      <c r="J58" s="16">
        <v>0</v>
      </c>
      <c r="K58" s="16">
        <v>0</v>
      </c>
      <c r="L58" s="16">
        <v>0</v>
      </c>
      <c r="M58" s="16">
        <v>0</v>
      </c>
      <c r="N58" s="16">
        <v>0</v>
      </c>
      <c r="O58" s="16">
        <v>0</v>
      </c>
      <c r="P58" s="54">
        <v>0</v>
      </c>
      <c r="Q58" s="238">
        <f t="shared" si="5"/>
        <v>0</v>
      </c>
      <c r="R58" s="33"/>
    </row>
    <row r="59" spans="1:18" s="11" customFormat="1" hidden="1" outlineLevel="1" x14ac:dyDescent="0.35">
      <c r="A59" s="12"/>
      <c r="B59" s="13">
        <v>0</v>
      </c>
      <c r="C59" s="13">
        <v>0</v>
      </c>
      <c r="D59" s="14"/>
      <c r="E59" s="235">
        <f t="shared" si="3"/>
        <v>0</v>
      </c>
      <c r="F59" s="233">
        <f t="shared" si="4"/>
        <v>0</v>
      </c>
      <c r="G59" s="221">
        <v>0</v>
      </c>
      <c r="H59" s="15">
        <v>0</v>
      </c>
      <c r="I59" s="16">
        <v>0</v>
      </c>
      <c r="J59" s="16">
        <v>0</v>
      </c>
      <c r="K59" s="16">
        <v>0</v>
      </c>
      <c r="L59" s="16">
        <v>0</v>
      </c>
      <c r="M59" s="16">
        <v>0</v>
      </c>
      <c r="N59" s="16">
        <v>0</v>
      </c>
      <c r="O59" s="16">
        <v>0</v>
      </c>
      <c r="P59" s="54">
        <v>0</v>
      </c>
      <c r="Q59" s="238">
        <f t="shared" si="5"/>
        <v>0</v>
      </c>
      <c r="R59" s="33"/>
    </row>
    <row r="60" spans="1:18" s="11" customFormat="1" ht="15" collapsed="1" thickBot="1" x14ac:dyDescent="0.4">
      <c r="A60" s="55"/>
      <c r="B60" s="56">
        <v>0</v>
      </c>
      <c r="C60" s="56">
        <v>0</v>
      </c>
      <c r="D60" s="57"/>
      <c r="E60" s="281">
        <f t="shared" si="3"/>
        <v>0</v>
      </c>
      <c r="F60" s="282">
        <f t="shared" si="4"/>
        <v>0</v>
      </c>
      <c r="G60" s="222">
        <v>0</v>
      </c>
      <c r="H60" s="59">
        <v>0</v>
      </c>
      <c r="I60" s="60">
        <v>0</v>
      </c>
      <c r="J60" s="60">
        <v>0</v>
      </c>
      <c r="K60" s="60">
        <v>0</v>
      </c>
      <c r="L60" s="60">
        <v>0</v>
      </c>
      <c r="M60" s="60">
        <v>0</v>
      </c>
      <c r="N60" s="60">
        <v>0</v>
      </c>
      <c r="O60" s="60">
        <v>0</v>
      </c>
      <c r="P60" s="61">
        <v>0</v>
      </c>
      <c r="Q60" s="239">
        <f t="shared" si="5"/>
        <v>0</v>
      </c>
      <c r="R60" s="62"/>
    </row>
    <row r="61" spans="1:18" s="11" customFormat="1" x14ac:dyDescent="0.35">
      <c r="B61" s="44"/>
      <c r="C61" s="525" t="s">
        <v>128</v>
      </c>
      <c r="D61" s="526"/>
      <c r="E61" s="527"/>
      <c r="F61" s="258">
        <f>SUM(F11:F60)</f>
        <v>0</v>
      </c>
      <c r="G61" s="259">
        <f>SUMPRODUCT($F$11:$F$60,G11:G60)</f>
        <v>0</v>
      </c>
      <c r="H61" s="259">
        <f t="shared" ref="H61:P61" si="6">SUMPRODUCT($F$11:$F$60,H11:H60)</f>
        <v>0</v>
      </c>
      <c r="I61" s="259">
        <f t="shared" si="6"/>
        <v>0</v>
      </c>
      <c r="J61" s="259">
        <f t="shared" si="6"/>
        <v>0</v>
      </c>
      <c r="K61" s="259">
        <f t="shared" si="6"/>
        <v>0</v>
      </c>
      <c r="L61" s="259">
        <f t="shared" si="6"/>
        <v>0</v>
      </c>
      <c r="M61" s="259">
        <f t="shared" si="6"/>
        <v>0</v>
      </c>
      <c r="N61" s="259">
        <f t="shared" ref="N61" si="7">SUMPRODUCT($F$11:$F$60,N11:N60)</f>
        <v>0</v>
      </c>
      <c r="O61" s="259">
        <f t="shared" si="6"/>
        <v>0</v>
      </c>
      <c r="P61" s="260">
        <f t="shared" si="6"/>
        <v>0</v>
      </c>
      <c r="Q61" s="34"/>
      <c r="R61" s="34"/>
    </row>
    <row r="62" spans="1:18" s="11" customFormat="1" x14ac:dyDescent="0.35">
      <c r="B62" s="44"/>
      <c r="C62" s="525" t="s">
        <v>122</v>
      </c>
      <c r="D62" s="526"/>
      <c r="E62" s="527"/>
      <c r="F62" s="261">
        <f>F61*$B$9</f>
        <v>0</v>
      </c>
      <c r="G62" s="262">
        <f>G61*$B$9</f>
        <v>0</v>
      </c>
      <c r="H62" s="262">
        <f t="shared" ref="H62:P62" si="8">H61*$B$9</f>
        <v>0</v>
      </c>
      <c r="I62" s="262">
        <f t="shared" si="8"/>
        <v>0</v>
      </c>
      <c r="J62" s="262">
        <f t="shared" si="8"/>
        <v>0</v>
      </c>
      <c r="K62" s="262">
        <f t="shared" si="8"/>
        <v>0</v>
      </c>
      <c r="L62" s="262">
        <f t="shared" si="8"/>
        <v>0</v>
      </c>
      <c r="M62" s="262">
        <f t="shared" si="8"/>
        <v>0</v>
      </c>
      <c r="N62" s="262">
        <f t="shared" ref="N62" si="9">N61*$B$9</f>
        <v>0</v>
      </c>
      <c r="O62" s="262">
        <f t="shared" si="8"/>
        <v>0</v>
      </c>
      <c r="P62" s="263">
        <f t="shared" si="8"/>
        <v>0</v>
      </c>
      <c r="Q62" s="34"/>
      <c r="R62" s="34"/>
    </row>
    <row r="63" spans="1:18" s="11" customFormat="1" ht="15" thickBot="1" x14ac:dyDescent="0.4">
      <c r="B63" s="20"/>
      <c r="C63" s="528" t="s">
        <v>13</v>
      </c>
      <c r="D63" s="529"/>
      <c r="E63" s="530"/>
      <c r="F63" s="316"/>
      <c r="G63" s="317">
        <f t="shared" ref="G63:P63" si="10">SUMPRODUCT($E11:$E60,G11:G60)</f>
        <v>0</v>
      </c>
      <c r="H63" s="317">
        <f t="shared" si="10"/>
        <v>0</v>
      </c>
      <c r="I63" s="317">
        <f t="shared" si="10"/>
        <v>0</v>
      </c>
      <c r="J63" s="317">
        <f t="shared" si="10"/>
        <v>0</v>
      </c>
      <c r="K63" s="317">
        <f t="shared" si="10"/>
        <v>0</v>
      </c>
      <c r="L63" s="317">
        <f t="shared" si="10"/>
        <v>0</v>
      </c>
      <c r="M63" s="317">
        <f t="shared" si="10"/>
        <v>0</v>
      </c>
      <c r="N63" s="317">
        <f t="shared" ref="N63" si="11">SUMPRODUCT($E11:$E60,N11:N60)</f>
        <v>0</v>
      </c>
      <c r="O63" s="317">
        <f t="shared" si="10"/>
        <v>0</v>
      </c>
      <c r="P63" s="318">
        <f t="shared" si="10"/>
        <v>0</v>
      </c>
      <c r="Q63" s="34"/>
      <c r="R63" s="34"/>
    </row>
    <row r="64" spans="1:18" s="11" customFormat="1" ht="9" customHeight="1" thickBot="1" x14ac:dyDescent="0.4">
      <c r="A64" s="34"/>
      <c r="B64" s="34"/>
      <c r="C64" s="34"/>
      <c r="D64" s="34"/>
      <c r="E64" s="34"/>
      <c r="F64" s="34"/>
      <c r="G64" s="34"/>
      <c r="H64" s="34"/>
      <c r="I64" s="34"/>
      <c r="J64" s="34"/>
      <c r="K64" s="34"/>
      <c r="L64" s="34"/>
      <c r="M64" s="34"/>
      <c r="N64" s="34"/>
      <c r="O64" s="34"/>
      <c r="P64" s="34"/>
      <c r="Q64" s="34"/>
    </row>
    <row r="65" spans="1:20" s="11" customFormat="1" ht="15" thickBot="1" x14ac:dyDescent="0.4">
      <c r="A65" s="300" t="s">
        <v>236</v>
      </c>
      <c r="B65" s="295"/>
      <c r="C65" s="295"/>
      <c r="D65" s="295"/>
      <c r="E65" s="295"/>
      <c r="F65" s="295"/>
      <c r="G65" s="295"/>
      <c r="H65" s="295"/>
      <c r="I65" s="295"/>
      <c r="J65" s="295"/>
      <c r="K65" s="295"/>
      <c r="L65" s="295"/>
      <c r="M65" s="295"/>
      <c r="N65" s="295"/>
      <c r="O65" s="295"/>
      <c r="P65" s="295"/>
      <c r="Q65" s="295"/>
      <c r="R65" s="301"/>
    </row>
    <row r="66" spans="1:20" s="11" customFormat="1" ht="15" thickBot="1" x14ac:dyDescent="0.4">
      <c r="A66" s="223" t="s">
        <v>124</v>
      </c>
      <c r="B66" s="47">
        <v>0</v>
      </c>
      <c r="C66" s="211"/>
      <c r="D66" s="211"/>
      <c r="E66" s="211"/>
      <c r="F66" s="212"/>
      <c r="G66" s="52" t="s">
        <v>123</v>
      </c>
      <c r="H66" s="51" t="s">
        <v>123</v>
      </c>
      <c r="I66" s="51" t="s">
        <v>123</v>
      </c>
      <c r="J66" s="51" t="s">
        <v>123</v>
      </c>
      <c r="K66" s="51" t="s">
        <v>123</v>
      </c>
      <c r="L66" s="51" t="s">
        <v>123</v>
      </c>
      <c r="M66" s="51" t="s">
        <v>123</v>
      </c>
      <c r="N66" s="51" t="s">
        <v>123</v>
      </c>
      <c r="O66" s="51" t="s">
        <v>123</v>
      </c>
      <c r="P66" s="137" t="s">
        <v>123</v>
      </c>
      <c r="Q66" s="213"/>
      <c r="R66" s="36"/>
      <c r="T66" s="347" t="s">
        <v>232</v>
      </c>
    </row>
    <row r="67" spans="1:20" s="11" customFormat="1" ht="3.75" customHeight="1" x14ac:dyDescent="0.35">
      <c r="A67" s="45"/>
      <c r="B67" s="45"/>
      <c r="C67" s="45"/>
      <c r="D67" s="45"/>
      <c r="E67" s="45"/>
      <c r="F67" s="133"/>
      <c r="Q67" s="203"/>
      <c r="R67" s="36"/>
      <c r="T67" s="347"/>
    </row>
    <row r="68" spans="1:20" s="11" customFormat="1" x14ac:dyDescent="0.35">
      <c r="A68" s="12"/>
      <c r="B68" s="13">
        <v>0</v>
      </c>
      <c r="C68" s="13">
        <v>0</v>
      </c>
      <c r="D68" s="14"/>
      <c r="E68" s="19"/>
      <c r="F68" s="236">
        <f>B68+C68</f>
        <v>0</v>
      </c>
      <c r="G68" s="15">
        <v>0</v>
      </c>
      <c r="H68" s="15">
        <v>0</v>
      </c>
      <c r="I68" s="15">
        <v>0</v>
      </c>
      <c r="J68" s="15">
        <v>0</v>
      </c>
      <c r="K68" s="15">
        <v>0</v>
      </c>
      <c r="L68" s="16">
        <v>0</v>
      </c>
      <c r="M68" s="16">
        <v>0</v>
      </c>
      <c r="N68" s="16">
        <v>0</v>
      </c>
      <c r="O68" s="16">
        <v>0</v>
      </c>
      <c r="P68" s="54">
        <v>0</v>
      </c>
      <c r="Q68" s="238">
        <f t="shared" ref="Q68:Q97" si="12">SUM(G68:P68)</f>
        <v>0</v>
      </c>
      <c r="R68" s="349"/>
      <c r="T68" s="348">
        <f>D68/12</f>
        <v>0</v>
      </c>
    </row>
    <row r="69" spans="1:20" s="11" customFormat="1" x14ac:dyDescent="0.35">
      <c r="A69" s="12"/>
      <c r="B69" s="13">
        <v>0</v>
      </c>
      <c r="C69" s="13">
        <v>0</v>
      </c>
      <c r="D69" s="14"/>
      <c r="E69" s="19"/>
      <c r="F69" s="236">
        <f t="shared" ref="F69:F97" si="13">B69+C69</f>
        <v>0</v>
      </c>
      <c r="G69" s="15">
        <v>0</v>
      </c>
      <c r="H69" s="16">
        <v>0</v>
      </c>
      <c r="I69" s="16">
        <v>0</v>
      </c>
      <c r="J69" s="16">
        <v>0</v>
      </c>
      <c r="K69" s="16">
        <v>0</v>
      </c>
      <c r="L69" s="16">
        <v>0</v>
      </c>
      <c r="M69" s="16">
        <v>0</v>
      </c>
      <c r="N69" s="16">
        <v>0</v>
      </c>
      <c r="O69" s="16">
        <v>0</v>
      </c>
      <c r="P69" s="54">
        <v>0</v>
      </c>
      <c r="Q69" s="238">
        <f t="shared" si="12"/>
        <v>0</v>
      </c>
      <c r="R69" s="36"/>
      <c r="T69" s="348">
        <f t="shared" ref="T69:T97" si="14">D69/12</f>
        <v>0</v>
      </c>
    </row>
    <row r="70" spans="1:20" s="11" customFormat="1" x14ac:dyDescent="0.35">
      <c r="A70" s="12"/>
      <c r="B70" s="13">
        <v>0</v>
      </c>
      <c r="C70" s="13">
        <v>0</v>
      </c>
      <c r="D70" s="14"/>
      <c r="E70" s="19"/>
      <c r="F70" s="236">
        <f t="shared" si="13"/>
        <v>0</v>
      </c>
      <c r="G70" s="15">
        <v>0</v>
      </c>
      <c r="H70" s="16">
        <v>0</v>
      </c>
      <c r="I70" s="16">
        <v>0</v>
      </c>
      <c r="J70" s="16">
        <v>0</v>
      </c>
      <c r="K70" s="16">
        <v>0</v>
      </c>
      <c r="L70" s="16">
        <v>0</v>
      </c>
      <c r="M70" s="16">
        <v>0</v>
      </c>
      <c r="N70" s="16">
        <v>0</v>
      </c>
      <c r="O70" s="16">
        <v>0</v>
      </c>
      <c r="P70" s="54">
        <v>0</v>
      </c>
      <c r="Q70" s="238">
        <f t="shared" si="12"/>
        <v>0</v>
      </c>
      <c r="R70" s="36"/>
      <c r="T70" s="348">
        <f t="shared" si="14"/>
        <v>0</v>
      </c>
    </row>
    <row r="71" spans="1:20" s="20" customFormat="1" x14ac:dyDescent="0.35">
      <c r="A71" s="12"/>
      <c r="B71" s="13">
        <v>0</v>
      </c>
      <c r="C71" s="13">
        <v>0</v>
      </c>
      <c r="D71" s="14"/>
      <c r="E71" s="19"/>
      <c r="F71" s="236">
        <f t="shared" si="13"/>
        <v>0</v>
      </c>
      <c r="G71" s="15">
        <v>0</v>
      </c>
      <c r="H71" s="16">
        <v>0</v>
      </c>
      <c r="I71" s="16">
        <v>0</v>
      </c>
      <c r="J71" s="16">
        <v>0</v>
      </c>
      <c r="K71" s="16">
        <v>0</v>
      </c>
      <c r="L71" s="16">
        <v>0</v>
      </c>
      <c r="M71" s="16">
        <v>0</v>
      </c>
      <c r="N71" s="16">
        <v>0</v>
      </c>
      <c r="O71" s="16">
        <v>0</v>
      </c>
      <c r="P71" s="54">
        <v>0</v>
      </c>
      <c r="Q71" s="238">
        <f t="shared" si="12"/>
        <v>0</v>
      </c>
      <c r="R71" s="36"/>
      <c r="T71" s="348">
        <f t="shared" si="14"/>
        <v>0</v>
      </c>
    </row>
    <row r="72" spans="1:20" s="11" customFormat="1" x14ac:dyDescent="0.35">
      <c r="A72" s="12"/>
      <c r="B72" s="13">
        <v>0</v>
      </c>
      <c r="C72" s="13">
        <v>0</v>
      </c>
      <c r="D72" s="14"/>
      <c r="E72" s="19"/>
      <c r="F72" s="236">
        <f t="shared" si="13"/>
        <v>0</v>
      </c>
      <c r="G72" s="15">
        <v>0</v>
      </c>
      <c r="H72" s="16">
        <v>0</v>
      </c>
      <c r="I72" s="16">
        <v>0</v>
      </c>
      <c r="J72" s="16">
        <v>0</v>
      </c>
      <c r="K72" s="16">
        <v>0</v>
      </c>
      <c r="L72" s="16">
        <v>0</v>
      </c>
      <c r="M72" s="16">
        <v>0</v>
      </c>
      <c r="N72" s="16">
        <v>0</v>
      </c>
      <c r="O72" s="16">
        <v>0</v>
      </c>
      <c r="P72" s="54">
        <v>0</v>
      </c>
      <c r="Q72" s="238">
        <f t="shared" si="12"/>
        <v>0</v>
      </c>
      <c r="R72" s="36"/>
      <c r="T72" s="348">
        <f t="shared" si="14"/>
        <v>0</v>
      </c>
    </row>
    <row r="73" spans="1:20" s="11" customFormat="1" x14ac:dyDescent="0.35">
      <c r="A73" s="12"/>
      <c r="B73" s="13">
        <v>0</v>
      </c>
      <c r="C73" s="13">
        <v>0</v>
      </c>
      <c r="D73" s="14"/>
      <c r="E73" s="19"/>
      <c r="F73" s="236">
        <f t="shared" si="13"/>
        <v>0</v>
      </c>
      <c r="G73" s="15">
        <v>0</v>
      </c>
      <c r="H73" s="16">
        <v>0</v>
      </c>
      <c r="I73" s="16">
        <v>0</v>
      </c>
      <c r="J73" s="16">
        <v>0</v>
      </c>
      <c r="K73" s="16">
        <v>0</v>
      </c>
      <c r="L73" s="16">
        <v>0</v>
      </c>
      <c r="M73" s="16">
        <v>0</v>
      </c>
      <c r="N73" s="16">
        <v>0</v>
      </c>
      <c r="O73" s="16">
        <v>0</v>
      </c>
      <c r="P73" s="54">
        <v>0</v>
      </c>
      <c r="Q73" s="238">
        <f t="shared" si="12"/>
        <v>0</v>
      </c>
      <c r="R73" s="36"/>
      <c r="T73" s="348">
        <f t="shared" si="14"/>
        <v>0</v>
      </c>
    </row>
    <row r="74" spans="1:20" s="11" customFormat="1" x14ac:dyDescent="0.35">
      <c r="A74" s="12"/>
      <c r="B74" s="13">
        <v>0</v>
      </c>
      <c r="C74" s="13">
        <v>0</v>
      </c>
      <c r="D74" s="14"/>
      <c r="E74" s="19"/>
      <c r="F74" s="236">
        <f t="shared" si="13"/>
        <v>0</v>
      </c>
      <c r="G74" s="15">
        <v>0</v>
      </c>
      <c r="H74" s="16">
        <v>0</v>
      </c>
      <c r="I74" s="16">
        <v>0</v>
      </c>
      <c r="J74" s="16">
        <v>0</v>
      </c>
      <c r="K74" s="16">
        <v>0</v>
      </c>
      <c r="L74" s="16">
        <v>0</v>
      </c>
      <c r="M74" s="16">
        <v>0</v>
      </c>
      <c r="N74" s="16">
        <v>0</v>
      </c>
      <c r="O74" s="16">
        <v>0</v>
      </c>
      <c r="P74" s="54">
        <v>0</v>
      </c>
      <c r="Q74" s="238">
        <f t="shared" si="12"/>
        <v>0</v>
      </c>
      <c r="R74" s="36"/>
      <c r="T74" s="348">
        <f t="shared" si="14"/>
        <v>0</v>
      </c>
    </row>
    <row r="75" spans="1:20" s="11" customFormat="1" x14ac:dyDescent="0.35">
      <c r="A75" s="12"/>
      <c r="B75" s="13">
        <v>0</v>
      </c>
      <c r="C75" s="13">
        <v>0</v>
      </c>
      <c r="D75" s="14"/>
      <c r="E75" s="19"/>
      <c r="F75" s="236">
        <f t="shared" si="13"/>
        <v>0</v>
      </c>
      <c r="G75" s="15">
        <v>0</v>
      </c>
      <c r="H75" s="16">
        <v>0</v>
      </c>
      <c r="I75" s="16">
        <v>0</v>
      </c>
      <c r="J75" s="16">
        <v>0</v>
      </c>
      <c r="K75" s="16">
        <v>0</v>
      </c>
      <c r="L75" s="16">
        <v>0</v>
      </c>
      <c r="M75" s="16">
        <v>0</v>
      </c>
      <c r="N75" s="16">
        <v>0</v>
      </c>
      <c r="O75" s="16">
        <v>0</v>
      </c>
      <c r="P75" s="54">
        <v>0</v>
      </c>
      <c r="Q75" s="238">
        <f t="shared" si="12"/>
        <v>0</v>
      </c>
      <c r="R75" s="36"/>
      <c r="T75" s="348">
        <f t="shared" si="14"/>
        <v>0</v>
      </c>
    </row>
    <row r="76" spans="1:20" s="11" customFormat="1" hidden="1" outlineLevel="1" x14ac:dyDescent="0.35">
      <c r="A76" s="12"/>
      <c r="B76" s="13">
        <v>0</v>
      </c>
      <c r="C76" s="13">
        <v>0</v>
      </c>
      <c r="D76" s="14"/>
      <c r="E76" s="19"/>
      <c r="F76" s="236">
        <f t="shared" si="13"/>
        <v>0</v>
      </c>
      <c r="G76" s="15">
        <v>0</v>
      </c>
      <c r="H76" s="16">
        <v>0</v>
      </c>
      <c r="I76" s="16">
        <v>0</v>
      </c>
      <c r="J76" s="16">
        <v>0</v>
      </c>
      <c r="K76" s="16">
        <v>0</v>
      </c>
      <c r="L76" s="16">
        <v>0</v>
      </c>
      <c r="M76" s="16">
        <v>0</v>
      </c>
      <c r="N76" s="16">
        <v>0</v>
      </c>
      <c r="O76" s="16">
        <v>0</v>
      </c>
      <c r="P76" s="54">
        <v>0</v>
      </c>
      <c r="Q76" s="238">
        <f t="shared" si="12"/>
        <v>0</v>
      </c>
      <c r="R76" s="36"/>
      <c r="T76" s="348">
        <f t="shared" si="14"/>
        <v>0</v>
      </c>
    </row>
    <row r="77" spans="1:20" s="11" customFormat="1" hidden="1" outlineLevel="1" x14ac:dyDescent="0.35">
      <c r="A77" s="12"/>
      <c r="B77" s="13">
        <v>0</v>
      </c>
      <c r="C77" s="13">
        <v>0</v>
      </c>
      <c r="D77" s="14"/>
      <c r="E77" s="19"/>
      <c r="F77" s="236">
        <f t="shared" si="13"/>
        <v>0</v>
      </c>
      <c r="G77" s="15">
        <v>0</v>
      </c>
      <c r="H77" s="16">
        <v>0</v>
      </c>
      <c r="I77" s="16">
        <v>0</v>
      </c>
      <c r="J77" s="16">
        <v>0</v>
      </c>
      <c r="K77" s="16">
        <v>0</v>
      </c>
      <c r="L77" s="16">
        <v>0</v>
      </c>
      <c r="M77" s="16">
        <v>0</v>
      </c>
      <c r="N77" s="16">
        <v>0</v>
      </c>
      <c r="O77" s="16">
        <v>0</v>
      </c>
      <c r="P77" s="54">
        <v>0</v>
      </c>
      <c r="Q77" s="238">
        <f t="shared" si="12"/>
        <v>0</v>
      </c>
      <c r="R77" s="36"/>
      <c r="T77" s="348">
        <f t="shared" si="14"/>
        <v>0</v>
      </c>
    </row>
    <row r="78" spans="1:20" s="11" customFormat="1" hidden="1" outlineLevel="1" x14ac:dyDescent="0.35">
      <c r="A78" s="12"/>
      <c r="B78" s="13">
        <v>0</v>
      </c>
      <c r="C78" s="13">
        <v>0</v>
      </c>
      <c r="D78" s="14"/>
      <c r="E78" s="19"/>
      <c r="F78" s="236">
        <f t="shared" si="13"/>
        <v>0</v>
      </c>
      <c r="G78" s="15">
        <v>0</v>
      </c>
      <c r="H78" s="16">
        <v>0</v>
      </c>
      <c r="I78" s="16">
        <v>0</v>
      </c>
      <c r="J78" s="16">
        <v>0</v>
      </c>
      <c r="K78" s="16">
        <v>0</v>
      </c>
      <c r="L78" s="16">
        <v>0</v>
      </c>
      <c r="M78" s="16">
        <v>0</v>
      </c>
      <c r="N78" s="16">
        <v>0</v>
      </c>
      <c r="O78" s="16">
        <v>0</v>
      </c>
      <c r="P78" s="54">
        <v>0</v>
      </c>
      <c r="Q78" s="238">
        <f t="shared" si="12"/>
        <v>0</v>
      </c>
      <c r="R78" s="36"/>
      <c r="T78" s="348">
        <f t="shared" si="14"/>
        <v>0</v>
      </c>
    </row>
    <row r="79" spans="1:20" s="11" customFormat="1" hidden="1" outlineLevel="1" x14ac:dyDescent="0.35">
      <c r="A79" s="12"/>
      <c r="B79" s="13">
        <v>0</v>
      </c>
      <c r="C79" s="13">
        <v>0</v>
      </c>
      <c r="D79" s="14"/>
      <c r="E79" s="19"/>
      <c r="F79" s="236">
        <f t="shared" si="13"/>
        <v>0</v>
      </c>
      <c r="G79" s="15">
        <v>0</v>
      </c>
      <c r="H79" s="16">
        <v>0</v>
      </c>
      <c r="I79" s="16">
        <v>0</v>
      </c>
      <c r="J79" s="16">
        <v>0</v>
      </c>
      <c r="K79" s="16">
        <v>0</v>
      </c>
      <c r="L79" s="16">
        <v>0</v>
      </c>
      <c r="M79" s="16">
        <v>0</v>
      </c>
      <c r="N79" s="16">
        <v>0</v>
      </c>
      <c r="O79" s="16">
        <v>0</v>
      </c>
      <c r="P79" s="54">
        <v>0</v>
      </c>
      <c r="Q79" s="238">
        <f t="shared" si="12"/>
        <v>0</v>
      </c>
      <c r="R79" s="36"/>
      <c r="T79" s="348">
        <f t="shared" si="14"/>
        <v>0</v>
      </c>
    </row>
    <row r="80" spans="1:20" s="11" customFormat="1" hidden="1" outlineLevel="1" x14ac:dyDescent="0.35">
      <c r="A80" s="12"/>
      <c r="B80" s="13">
        <v>0</v>
      </c>
      <c r="C80" s="13">
        <v>0</v>
      </c>
      <c r="D80" s="14"/>
      <c r="E80" s="19"/>
      <c r="F80" s="236">
        <f t="shared" si="13"/>
        <v>0</v>
      </c>
      <c r="G80" s="15">
        <v>0</v>
      </c>
      <c r="H80" s="16">
        <v>0</v>
      </c>
      <c r="I80" s="16">
        <v>0</v>
      </c>
      <c r="J80" s="16">
        <v>0</v>
      </c>
      <c r="K80" s="16">
        <v>0</v>
      </c>
      <c r="L80" s="16">
        <v>0</v>
      </c>
      <c r="M80" s="16">
        <v>0</v>
      </c>
      <c r="N80" s="16">
        <v>0</v>
      </c>
      <c r="O80" s="16">
        <v>0</v>
      </c>
      <c r="P80" s="54">
        <v>0</v>
      </c>
      <c r="Q80" s="238">
        <f t="shared" si="12"/>
        <v>0</v>
      </c>
      <c r="R80" s="36"/>
      <c r="T80" s="348">
        <f t="shared" si="14"/>
        <v>0</v>
      </c>
    </row>
    <row r="81" spans="1:20" s="20" customFormat="1" hidden="1" outlineLevel="1" x14ac:dyDescent="0.35">
      <c r="A81" s="12"/>
      <c r="B81" s="13">
        <v>0</v>
      </c>
      <c r="C81" s="13">
        <v>0</v>
      </c>
      <c r="D81" s="14"/>
      <c r="E81" s="19"/>
      <c r="F81" s="236">
        <f t="shared" si="13"/>
        <v>0</v>
      </c>
      <c r="G81" s="15">
        <v>0</v>
      </c>
      <c r="H81" s="16">
        <v>0</v>
      </c>
      <c r="I81" s="16">
        <v>0</v>
      </c>
      <c r="J81" s="16">
        <v>0</v>
      </c>
      <c r="K81" s="16">
        <v>0</v>
      </c>
      <c r="L81" s="16">
        <v>0</v>
      </c>
      <c r="M81" s="16">
        <v>0</v>
      </c>
      <c r="N81" s="16">
        <v>0</v>
      </c>
      <c r="O81" s="16">
        <v>0</v>
      </c>
      <c r="P81" s="54">
        <v>0</v>
      </c>
      <c r="Q81" s="238">
        <f t="shared" si="12"/>
        <v>0</v>
      </c>
      <c r="R81" s="36"/>
      <c r="T81" s="348">
        <f t="shared" si="14"/>
        <v>0</v>
      </c>
    </row>
    <row r="82" spans="1:20" s="11" customFormat="1" hidden="1" outlineLevel="1" x14ac:dyDescent="0.35">
      <c r="A82" s="12"/>
      <c r="B82" s="13">
        <v>0</v>
      </c>
      <c r="C82" s="13">
        <v>0</v>
      </c>
      <c r="D82" s="14"/>
      <c r="E82" s="19"/>
      <c r="F82" s="236">
        <f t="shared" si="13"/>
        <v>0</v>
      </c>
      <c r="G82" s="15">
        <v>0</v>
      </c>
      <c r="H82" s="16">
        <v>0</v>
      </c>
      <c r="I82" s="16">
        <v>0</v>
      </c>
      <c r="J82" s="16">
        <v>0</v>
      </c>
      <c r="K82" s="16">
        <v>0</v>
      </c>
      <c r="L82" s="16">
        <v>0</v>
      </c>
      <c r="M82" s="16">
        <v>0</v>
      </c>
      <c r="N82" s="16">
        <v>0</v>
      </c>
      <c r="O82" s="16">
        <v>0</v>
      </c>
      <c r="P82" s="54">
        <v>0</v>
      </c>
      <c r="Q82" s="238">
        <f t="shared" si="12"/>
        <v>0</v>
      </c>
      <c r="R82" s="36"/>
      <c r="T82" s="348">
        <f t="shared" si="14"/>
        <v>0</v>
      </c>
    </row>
    <row r="83" spans="1:20" s="11" customFormat="1" hidden="1" outlineLevel="1" x14ac:dyDescent="0.35">
      <c r="A83" s="12"/>
      <c r="B83" s="13">
        <v>0</v>
      </c>
      <c r="C83" s="13">
        <v>0</v>
      </c>
      <c r="D83" s="14"/>
      <c r="E83" s="19"/>
      <c r="F83" s="236">
        <f t="shared" si="13"/>
        <v>0</v>
      </c>
      <c r="G83" s="15">
        <v>0</v>
      </c>
      <c r="H83" s="16">
        <v>0</v>
      </c>
      <c r="I83" s="16">
        <v>0</v>
      </c>
      <c r="J83" s="16">
        <v>0</v>
      </c>
      <c r="K83" s="16">
        <v>0</v>
      </c>
      <c r="L83" s="16">
        <v>0</v>
      </c>
      <c r="M83" s="16">
        <v>0</v>
      </c>
      <c r="N83" s="16">
        <v>0</v>
      </c>
      <c r="O83" s="16">
        <v>0</v>
      </c>
      <c r="P83" s="54">
        <v>0</v>
      </c>
      <c r="Q83" s="238">
        <f t="shared" si="12"/>
        <v>0</v>
      </c>
      <c r="R83" s="36"/>
      <c r="T83" s="348">
        <f t="shared" si="14"/>
        <v>0</v>
      </c>
    </row>
    <row r="84" spans="1:20" s="11" customFormat="1" hidden="1" outlineLevel="1" x14ac:dyDescent="0.35">
      <c r="A84" s="12"/>
      <c r="B84" s="13">
        <v>0</v>
      </c>
      <c r="C84" s="13">
        <v>0</v>
      </c>
      <c r="D84" s="14"/>
      <c r="E84" s="19"/>
      <c r="F84" s="236">
        <f t="shared" si="13"/>
        <v>0</v>
      </c>
      <c r="G84" s="15">
        <v>0</v>
      </c>
      <c r="H84" s="16">
        <v>0</v>
      </c>
      <c r="I84" s="16">
        <v>0</v>
      </c>
      <c r="J84" s="16">
        <v>0</v>
      </c>
      <c r="K84" s="16">
        <v>0</v>
      </c>
      <c r="L84" s="16">
        <v>0</v>
      </c>
      <c r="M84" s="16">
        <v>0</v>
      </c>
      <c r="N84" s="16">
        <v>0</v>
      </c>
      <c r="O84" s="16">
        <v>0</v>
      </c>
      <c r="P84" s="54">
        <v>0</v>
      </c>
      <c r="Q84" s="238">
        <f t="shared" si="12"/>
        <v>0</v>
      </c>
      <c r="R84" s="36"/>
      <c r="T84" s="348">
        <f t="shared" si="14"/>
        <v>0</v>
      </c>
    </row>
    <row r="85" spans="1:20" s="11" customFormat="1" hidden="1" outlineLevel="1" x14ac:dyDescent="0.35">
      <c r="A85" s="12"/>
      <c r="B85" s="13">
        <v>0</v>
      </c>
      <c r="C85" s="13">
        <v>0</v>
      </c>
      <c r="D85" s="14"/>
      <c r="E85" s="19"/>
      <c r="F85" s="236">
        <f t="shared" si="13"/>
        <v>0</v>
      </c>
      <c r="G85" s="15">
        <v>0</v>
      </c>
      <c r="H85" s="16">
        <v>0</v>
      </c>
      <c r="I85" s="16">
        <v>0</v>
      </c>
      <c r="J85" s="16">
        <v>0</v>
      </c>
      <c r="K85" s="16">
        <v>0</v>
      </c>
      <c r="L85" s="16">
        <v>0</v>
      </c>
      <c r="M85" s="16">
        <v>0</v>
      </c>
      <c r="N85" s="16">
        <v>0</v>
      </c>
      <c r="O85" s="16">
        <v>0</v>
      </c>
      <c r="P85" s="54">
        <v>0</v>
      </c>
      <c r="Q85" s="238">
        <f t="shared" si="12"/>
        <v>0</v>
      </c>
      <c r="R85" s="36"/>
      <c r="T85" s="348">
        <f t="shared" si="14"/>
        <v>0</v>
      </c>
    </row>
    <row r="86" spans="1:20" s="11" customFormat="1" collapsed="1" x14ac:dyDescent="0.35">
      <c r="A86" s="12"/>
      <c r="B86" s="13">
        <v>0</v>
      </c>
      <c r="C86" s="13">
        <v>0</v>
      </c>
      <c r="D86" s="14"/>
      <c r="E86" s="19"/>
      <c r="F86" s="236">
        <f t="shared" si="13"/>
        <v>0</v>
      </c>
      <c r="G86" s="15">
        <v>0</v>
      </c>
      <c r="H86" s="16">
        <v>0</v>
      </c>
      <c r="I86" s="16">
        <v>0</v>
      </c>
      <c r="J86" s="16">
        <v>0</v>
      </c>
      <c r="K86" s="16">
        <v>0</v>
      </c>
      <c r="L86" s="16">
        <v>0</v>
      </c>
      <c r="M86" s="16">
        <v>0</v>
      </c>
      <c r="N86" s="16">
        <v>0</v>
      </c>
      <c r="O86" s="16">
        <v>0</v>
      </c>
      <c r="P86" s="54">
        <v>0</v>
      </c>
      <c r="Q86" s="238">
        <f t="shared" si="12"/>
        <v>0</v>
      </c>
      <c r="R86" s="36"/>
      <c r="T86" s="348">
        <f t="shared" si="14"/>
        <v>0</v>
      </c>
    </row>
    <row r="87" spans="1:20" s="11" customFormat="1" hidden="1" outlineLevel="1" x14ac:dyDescent="0.35">
      <c r="A87" s="12"/>
      <c r="B87" s="13">
        <v>0</v>
      </c>
      <c r="C87" s="13">
        <v>0</v>
      </c>
      <c r="D87" s="14"/>
      <c r="E87" s="19"/>
      <c r="F87" s="236">
        <f t="shared" si="13"/>
        <v>0</v>
      </c>
      <c r="G87" s="15">
        <v>0</v>
      </c>
      <c r="H87" s="16">
        <v>0</v>
      </c>
      <c r="I87" s="16">
        <v>0</v>
      </c>
      <c r="J87" s="16">
        <v>0</v>
      </c>
      <c r="K87" s="16">
        <v>0</v>
      </c>
      <c r="L87" s="16">
        <v>0</v>
      </c>
      <c r="M87" s="16">
        <v>0</v>
      </c>
      <c r="N87" s="16">
        <v>0</v>
      </c>
      <c r="O87" s="16">
        <v>0</v>
      </c>
      <c r="P87" s="54">
        <v>0</v>
      </c>
      <c r="Q87" s="238">
        <f t="shared" si="12"/>
        <v>0</v>
      </c>
      <c r="R87" s="36"/>
      <c r="T87" s="348">
        <f t="shared" si="14"/>
        <v>0</v>
      </c>
    </row>
    <row r="88" spans="1:20" s="11" customFormat="1" hidden="1" outlineLevel="1" x14ac:dyDescent="0.35">
      <c r="A88" s="12"/>
      <c r="B88" s="13">
        <v>0</v>
      </c>
      <c r="C88" s="13">
        <v>0</v>
      </c>
      <c r="D88" s="14"/>
      <c r="E88" s="19"/>
      <c r="F88" s="236">
        <f t="shared" si="13"/>
        <v>0</v>
      </c>
      <c r="G88" s="15">
        <v>0</v>
      </c>
      <c r="H88" s="16">
        <v>0</v>
      </c>
      <c r="I88" s="16">
        <v>0</v>
      </c>
      <c r="J88" s="16">
        <v>0</v>
      </c>
      <c r="K88" s="16">
        <v>0</v>
      </c>
      <c r="L88" s="16">
        <v>0</v>
      </c>
      <c r="M88" s="16">
        <v>0</v>
      </c>
      <c r="N88" s="16">
        <v>0</v>
      </c>
      <c r="O88" s="16">
        <v>0</v>
      </c>
      <c r="P88" s="54">
        <v>0</v>
      </c>
      <c r="Q88" s="238">
        <f t="shared" si="12"/>
        <v>0</v>
      </c>
      <c r="R88" s="36"/>
      <c r="T88" s="348">
        <f t="shared" si="14"/>
        <v>0</v>
      </c>
    </row>
    <row r="89" spans="1:20" s="11" customFormat="1" hidden="1" outlineLevel="1" x14ac:dyDescent="0.35">
      <c r="A89" s="12"/>
      <c r="B89" s="13">
        <v>0</v>
      </c>
      <c r="C89" s="13">
        <v>0</v>
      </c>
      <c r="D89" s="14"/>
      <c r="E89" s="19"/>
      <c r="F89" s="236">
        <f t="shared" si="13"/>
        <v>0</v>
      </c>
      <c r="G89" s="15">
        <v>0</v>
      </c>
      <c r="H89" s="16">
        <v>0</v>
      </c>
      <c r="I89" s="16">
        <v>0</v>
      </c>
      <c r="J89" s="16">
        <v>0</v>
      </c>
      <c r="K89" s="16">
        <v>0</v>
      </c>
      <c r="L89" s="16">
        <v>0</v>
      </c>
      <c r="M89" s="16">
        <v>0</v>
      </c>
      <c r="N89" s="16">
        <v>0</v>
      </c>
      <c r="O89" s="16">
        <v>0</v>
      </c>
      <c r="P89" s="54">
        <v>0</v>
      </c>
      <c r="Q89" s="238">
        <f t="shared" si="12"/>
        <v>0</v>
      </c>
      <c r="R89" s="36"/>
      <c r="T89" s="348">
        <f t="shared" si="14"/>
        <v>0</v>
      </c>
    </row>
    <row r="90" spans="1:20" s="11" customFormat="1" hidden="1" outlineLevel="1" x14ac:dyDescent="0.35">
      <c r="A90" s="12"/>
      <c r="B90" s="13">
        <v>0</v>
      </c>
      <c r="C90" s="13">
        <v>0</v>
      </c>
      <c r="D90" s="14"/>
      <c r="E90" s="19"/>
      <c r="F90" s="236">
        <f t="shared" si="13"/>
        <v>0</v>
      </c>
      <c r="G90" s="15">
        <v>0</v>
      </c>
      <c r="H90" s="16">
        <v>0</v>
      </c>
      <c r="I90" s="16">
        <v>0</v>
      </c>
      <c r="J90" s="16">
        <v>0</v>
      </c>
      <c r="K90" s="16">
        <v>0</v>
      </c>
      <c r="L90" s="16">
        <v>0</v>
      </c>
      <c r="M90" s="16">
        <v>0</v>
      </c>
      <c r="N90" s="16">
        <v>0</v>
      </c>
      <c r="O90" s="16">
        <v>0</v>
      </c>
      <c r="P90" s="54">
        <v>0</v>
      </c>
      <c r="Q90" s="238">
        <f t="shared" si="12"/>
        <v>0</v>
      </c>
      <c r="R90" s="36"/>
      <c r="T90" s="348">
        <f t="shared" si="14"/>
        <v>0</v>
      </c>
    </row>
    <row r="91" spans="1:20" s="11" customFormat="1" hidden="1" outlineLevel="1" x14ac:dyDescent="0.35">
      <c r="A91" s="12"/>
      <c r="B91" s="13">
        <v>0</v>
      </c>
      <c r="C91" s="13">
        <v>0</v>
      </c>
      <c r="D91" s="14"/>
      <c r="E91" s="19"/>
      <c r="F91" s="236">
        <f t="shared" si="13"/>
        <v>0</v>
      </c>
      <c r="G91" s="15">
        <v>0</v>
      </c>
      <c r="H91" s="16">
        <v>0</v>
      </c>
      <c r="I91" s="16">
        <v>0</v>
      </c>
      <c r="J91" s="16">
        <v>0</v>
      </c>
      <c r="K91" s="16">
        <v>0</v>
      </c>
      <c r="L91" s="16">
        <v>0</v>
      </c>
      <c r="M91" s="16">
        <v>0</v>
      </c>
      <c r="N91" s="16">
        <v>0</v>
      </c>
      <c r="O91" s="16">
        <v>0</v>
      </c>
      <c r="P91" s="54">
        <v>0</v>
      </c>
      <c r="Q91" s="238">
        <f t="shared" si="12"/>
        <v>0</v>
      </c>
      <c r="R91" s="36"/>
      <c r="T91" s="348">
        <f t="shared" si="14"/>
        <v>0</v>
      </c>
    </row>
    <row r="92" spans="1:20" s="11" customFormat="1" hidden="1" outlineLevel="1" x14ac:dyDescent="0.35">
      <c r="A92" s="12"/>
      <c r="B92" s="13">
        <v>0</v>
      </c>
      <c r="C92" s="13">
        <v>0</v>
      </c>
      <c r="D92" s="14"/>
      <c r="E92" s="19"/>
      <c r="F92" s="236">
        <f t="shared" si="13"/>
        <v>0</v>
      </c>
      <c r="G92" s="15">
        <v>0</v>
      </c>
      <c r="H92" s="16">
        <v>0</v>
      </c>
      <c r="I92" s="16">
        <v>0</v>
      </c>
      <c r="J92" s="16">
        <v>0</v>
      </c>
      <c r="K92" s="16">
        <v>0</v>
      </c>
      <c r="L92" s="16">
        <v>0</v>
      </c>
      <c r="M92" s="16">
        <v>0</v>
      </c>
      <c r="N92" s="16">
        <v>0</v>
      </c>
      <c r="O92" s="16">
        <v>0</v>
      </c>
      <c r="P92" s="54">
        <v>0</v>
      </c>
      <c r="Q92" s="238">
        <f t="shared" si="12"/>
        <v>0</v>
      </c>
      <c r="R92" s="36"/>
      <c r="T92" s="348">
        <f t="shared" si="14"/>
        <v>0</v>
      </c>
    </row>
    <row r="93" spans="1:20" s="11" customFormat="1" hidden="1" outlineLevel="1" x14ac:dyDescent="0.35">
      <c r="A93" s="12"/>
      <c r="B93" s="13">
        <v>0</v>
      </c>
      <c r="C93" s="13">
        <v>0</v>
      </c>
      <c r="D93" s="14"/>
      <c r="E93" s="19"/>
      <c r="F93" s="236">
        <f t="shared" si="13"/>
        <v>0</v>
      </c>
      <c r="G93" s="15">
        <v>0</v>
      </c>
      <c r="H93" s="16">
        <v>0</v>
      </c>
      <c r="I93" s="16">
        <v>0</v>
      </c>
      <c r="J93" s="16">
        <v>0</v>
      </c>
      <c r="K93" s="16">
        <v>0</v>
      </c>
      <c r="L93" s="16">
        <v>0</v>
      </c>
      <c r="M93" s="16">
        <v>0</v>
      </c>
      <c r="N93" s="16">
        <v>0</v>
      </c>
      <c r="O93" s="16">
        <v>0</v>
      </c>
      <c r="P93" s="54">
        <v>0</v>
      </c>
      <c r="Q93" s="238">
        <f t="shared" si="12"/>
        <v>0</v>
      </c>
      <c r="R93" s="36"/>
      <c r="T93" s="348">
        <f t="shared" si="14"/>
        <v>0</v>
      </c>
    </row>
    <row r="94" spans="1:20" s="11" customFormat="1" hidden="1" outlineLevel="1" x14ac:dyDescent="0.35">
      <c r="A94" s="12"/>
      <c r="B94" s="13">
        <v>0</v>
      </c>
      <c r="C94" s="13">
        <v>0</v>
      </c>
      <c r="D94" s="14"/>
      <c r="E94" s="19"/>
      <c r="F94" s="236">
        <f t="shared" si="13"/>
        <v>0</v>
      </c>
      <c r="G94" s="15">
        <v>0</v>
      </c>
      <c r="H94" s="16">
        <v>0</v>
      </c>
      <c r="I94" s="16">
        <v>0</v>
      </c>
      <c r="J94" s="16">
        <v>0</v>
      </c>
      <c r="K94" s="16">
        <v>0</v>
      </c>
      <c r="L94" s="16">
        <v>0</v>
      </c>
      <c r="M94" s="16">
        <v>0</v>
      </c>
      <c r="N94" s="16">
        <v>0</v>
      </c>
      <c r="O94" s="16">
        <v>0</v>
      </c>
      <c r="P94" s="54">
        <v>0</v>
      </c>
      <c r="Q94" s="238">
        <f t="shared" si="12"/>
        <v>0</v>
      </c>
      <c r="R94" s="36"/>
      <c r="T94" s="348">
        <f t="shared" si="14"/>
        <v>0</v>
      </c>
    </row>
    <row r="95" spans="1:20" s="11" customFormat="1" hidden="1" outlineLevel="1" x14ac:dyDescent="0.35">
      <c r="A95" s="12"/>
      <c r="B95" s="13">
        <v>0</v>
      </c>
      <c r="C95" s="13">
        <v>0</v>
      </c>
      <c r="D95" s="14"/>
      <c r="E95" s="19"/>
      <c r="F95" s="236">
        <f t="shared" si="13"/>
        <v>0</v>
      </c>
      <c r="G95" s="15">
        <v>0</v>
      </c>
      <c r="H95" s="16">
        <v>0</v>
      </c>
      <c r="I95" s="16">
        <v>0</v>
      </c>
      <c r="J95" s="16">
        <v>0</v>
      </c>
      <c r="K95" s="16">
        <v>0</v>
      </c>
      <c r="L95" s="16">
        <v>0</v>
      </c>
      <c r="M95" s="16">
        <v>0</v>
      </c>
      <c r="N95" s="16">
        <v>0</v>
      </c>
      <c r="O95" s="16">
        <v>0</v>
      </c>
      <c r="P95" s="54">
        <v>0</v>
      </c>
      <c r="Q95" s="238">
        <f t="shared" si="12"/>
        <v>0</v>
      </c>
      <c r="R95" s="36"/>
      <c r="T95" s="348">
        <f t="shared" si="14"/>
        <v>0</v>
      </c>
    </row>
    <row r="96" spans="1:20" s="11" customFormat="1" hidden="1" outlineLevel="1" x14ac:dyDescent="0.35">
      <c r="A96" s="12"/>
      <c r="B96" s="13">
        <v>0</v>
      </c>
      <c r="C96" s="13">
        <v>0</v>
      </c>
      <c r="D96" s="14"/>
      <c r="E96" s="19"/>
      <c r="F96" s="236">
        <f t="shared" si="13"/>
        <v>0</v>
      </c>
      <c r="G96" s="15">
        <v>0</v>
      </c>
      <c r="H96" s="16">
        <v>0</v>
      </c>
      <c r="I96" s="16">
        <v>0</v>
      </c>
      <c r="J96" s="16">
        <v>0</v>
      </c>
      <c r="K96" s="16">
        <v>0</v>
      </c>
      <c r="L96" s="16">
        <v>0</v>
      </c>
      <c r="M96" s="16">
        <v>0</v>
      </c>
      <c r="N96" s="16">
        <v>0</v>
      </c>
      <c r="O96" s="16">
        <v>0</v>
      </c>
      <c r="P96" s="54">
        <v>0</v>
      </c>
      <c r="Q96" s="238">
        <f t="shared" si="12"/>
        <v>0</v>
      </c>
      <c r="R96" s="36"/>
      <c r="T96" s="348">
        <f t="shared" si="14"/>
        <v>0</v>
      </c>
    </row>
    <row r="97" spans="1:20" s="20" customFormat="1" ht="15" collapsed="1" thickBot="1" x14ac:dyDescent="0.4">
      <c r="A97" s="55"/>
      <c r="B97" s="56">
        <v>0</v>
      </c>
      <c r="C97" s="56">
        <v>0</v>
      </c>
      <c r="D97" s="14"/>
      <c r="E97" s="58"/>
      <c r="F97" s="237">
        <f t="shared" si="13"/>
        <v>0</v>
      </c>
      <c r="G97" s="59">
        <v>0</v>
      </c>
      <c r="H97" s="60">
        <v>0</v>
      </c>
      <c r="I97" s="60">
        <v>0</v>
      </c>
      <c r="J97" s="60">
        <v>0</v>
      </c>
      <c r="K97" s="60">
        <v>0</v>
      </c>
      <c r="L97" s="60">
        <v>0</v>
      </c>
      <c r="M97" s="60">
        <v>0</v>
      </c>
      <c r="N97" s="60">
        <v>0</v>
      </c>
      <c r="O97" s="60">
        <v>0</v>
      </c>
      <c r="P97" s="61">
        <v>0</v>
      </c>
      <c r="Q97" s="239">
        <f t="shared" si="12"/>
        <v>0</v>
      </c>
      <c r="R97" s="37"/>
      <c r="T97" s="348">
        <f t="shared" si="14"/>
        <v>0</v>
      </c>
    </row>
    <row r="98" spans="1:20" s="11" customFormat="1" x14ac:dyDescent="0.35">
      <c r="A98" s="46"/>
      <c r="B98" s="41"/>
      <c r="C98" s="531" t="s">
        <v>129</v>
      </c>
      <c r="D98" s="532"/>
      <c r="E98" s="532"/>
      <c r="F98" s="141">
        <f>SUM(F68:F97)</f>
        <v>0</v>
      </c>
      <c r="G98" s="140">
        <f>SUMPRODUCT($F$68:$F$97,G68:G97)</f>
        <v>0</v>
      </c>
      <c r="H98" s="135">
        <f t="shared" ref="H98:P98" si="15">SUMPRODUCT($F$68:$F$97,H68:H97)</f>
        <v>0</v>
      </c>
      <c r="I98" s="135">
        <f t="shared" si="15"/>
        <v>0</v>
      </c>
      <c r="J98" s="135">
        <f t="shared" si="15"/>
        <v>0</v>
      </c>
      <c r="K98" s="135">
        <f t="shared" si="15"/>
        <v>0</v>
      </c>
      <c r="L98" s="135">
        <f t="shared" si="15"/>
        <v>0</v>
      </c>
      <c r="M98" s="135">
        <f t="shared" si="15"/>
        <v>0</v>
      </c>
      <c r="N98" s="135">
        <f t="shared" ref="N98" si="16">SUMPRODUCT($F$68:$F$97,N68:N97)</f>
        <v>0</v>
      </c>
      <c r="O98" s="135">
        <f t="shared" si="15"/>
        <v>0</v>
      </c>
      <c r="P98" s="138">
        <f t="shared" si="15"/>
        <v>0</v>
      </c>
      <c r="Q98" s="35"/>
      <c r="R98" s="35"/>
      <c r="T98" s="347"/>
    </row>
    <row r="99" spans="1:20" s="11" customFormat="1" x14ac:dyDescent="0.35">
      <c r="A99" s="46"/>
      <c r="B99" s="41"/>
      <c r="C99" s="525" t="s">
        <v>125</v>
      </c>
      <c r="D99" s="526"/>
      <c r="E99" s="526"/>
      <c r="F99" s="142">
        <f>F98*$B$66</f>
        <v>0</v>
      </c>
      <c r="G99" s="136">
        <f t="shared" ref="G99:P99" si="17">G98*$B$66</f>
        <v>0</v>
      </c>
      <c r="H99" s="134">
        <f t="shared" si="17"/>
        <v>0</v>
      </c>
      <c r="I99" s="134">
        <f t="shared" si="17"/>
        <v>0</v>
      </c>
      <c r="J99" s="134">
        <f t="shared" si="17"/>
        <v>0</v>
      </c>
      <c r="K99" s="134">
        <f t="shared" si="17"/>
        <v>0</v>
      </c>
      <c r="L99" s="134">
        <f t="shared" si="17"/>
        <v>0</v>
      </c>
      <c r="M99" s="134">
        <f t="shared" si="17"/>
        <v>0</v>
      </c>
      <c r="N99" s="134">
        <f t="shared" ref="N99" si="18">N98*$B$66</f>
        <v>0</v>
      </c>
      <c r="O99" s="134">
        <f t="shared" si="17"/>
        <v>0</v>
      </c>
      <c r="P99" s="139">
        <f t="shared" si="17"/>
        <v>0</v>
      </c>
      <c r="Q99" s="35"/>
      <c r="R99" s="35"/>
      <c r="T99" s="347"/>
    </row>
    <row r="100" spans="1:20" s="11" customFormat="1" ht="15" thickBot="1" x14ac:dyDescent="0.4">
      <c r="A100" s="46"/>
      <c r="B100" s="41"/>
      <c r="C100" s="517" t="s">
        <v>13</v>
      </c>
      <c r="D100" s="518"/>
      <c r="E100" s="518"/>
      <c r="F100" s="314"/>
      <c r="G100" s="315">
        <f>SUMPRODUCT($E68:$E97,$T$68:$T$97,G68:G97)</f>
        <v>0</v>
      </c>
      <c r="H100" s="315">
        <f t="shared" ref="H100:P100" si="19">SUMPRODUCT($E68:$E97,$T$68:$T$97,H68:H97)</f>
        <v>0</v>
      </c>
      <c r="I100" s="315">
        <f t="shared" si="19"/>
        <v>0</v>
      </c>
      <c r="J100" s="315">
        <f t="shared" si="19"/>
        <v>0</v>
      </c>
      <c r="K100" s="315">
        <f t="shared" si="19"/>
        <v>0</v>
      </c>
      <c r="L100" s="315">
        <f t="shared" si="19"/>
        <v>0</v>
      </c>
      <c r="M100" s="315">
        <f t="shared" si="19"/>
        <v>0</v>
      </c>
      <c r="N100" s="315">
        <f t="shared" si="19"/>
        <v>0</v>
      </c>
      <c r="O100" s="315">
        <f t="shared" si="19"/>
        <v>0</v>
      </c>
      <c r="P100" s="315">
        <f t="shared" si="19"/>
        <v>0</v>
      </c>
      <c r="Q100" s="35"/>
      <c r="R100" s="35"/>
      <c r="T100" s="347"/>
    </row>
    <row r="101" spans="1:20" s="11" customFormat="1" ht="9" customHeight="1" thickBot="1" x14ac:dyDescent="0.4">
      <c r="A101" s="41"/>
      <c r="B101" s="41"/>
      <c r="C101" s="48"/>
      <c r="D101" s="48"/>
      <c r="E101" s="48"/>
      <c r="F101" s="49"/>
      <c r="G101" s="50"/>
      <c r="H101" s="50"/>
      <c r="I101" s="50"/>
      <c r="J101" s="50"/>
      <c r="K101" s="50"/>
      <c r="L101" s="50"/>
      <c r="M101" s="50"/>
      <c r="N101" s="50"/>
      <c r="O101" s="50"/>
      <c r="P101" s="50"/>
      <c r="Q101" s="50"/>
      <c r="R101" s="35"/>
      <c r="T101" s="347"/>
    </row>
    <row r="102" spans="1:20" s="11" customFormat="1" x14ac:dyDescent="0.35">
      <c r="A102" s="319" t="s">
        <v>3</v>
      </c>
      <c r="B102" s="320"/>
      <c r="C102" s="320"/>
      <c r="D102" s="320"/>
      <c r="E102" s="320"/>
      <c r="F102" s="321">
        <f t="shared" ref="F102:P102" si="20">SUM(F61,F98)</f>
        <v>0</v>
      </c>
      <c r="G102" s="322">
        <f t="shared" si="20"/>
        <v>0</v>
      </c>
      <c r="H102" s="322">
        <f t="shared" si="20"/>
        <v>0</v>
      </c>
      <c r="I102" s="323">
        <f t="shared" si="20"/>
        <v>0</v>
      </c>
      <c r="J102" s="323">
        <f t="shared" si="20"/>
        <v>0</v>
      </c>
      <c r="K102" s="323">
        <f t="shared" si="20"/>
        <v>0</v>
      </c>
      <c r="L102" s="323">
        <f t="shared" si="20"/>
        <v>0</v>
      </c>
      <c r="M102" s="323">
        <f t="shared" si="20"/>
        <v>0</v>
      </c>
      <c r="N102" s="323">
        <f t="shared" ref="N102" si="21">SUM(N61,N98)</f>
        <v>0</v>
      </c>
      <c r="O102" s="323">
        <f t="shared" si="20"/>
        <v>0</v>
      </c>
      <c r="P102" s="324">
        <f t="shared" si="20"/>
        <v>0</v>
      </c>
      <c r="Q102" s="35"/>
      <c r="R102" s="35"/>
    </row>
    <row r="103" spans="1:20" s="11" customFormat="1" ht="15" thickBot="1" x14ac:dyDescent="0.4">
      <c r="A103" s="325" t="s">
        <v>126</v>
      </c>
      <c r="B103" s="326"/>
      <c r="C103" s="326"/>
      <c r="D103" s="326"/>
      <c r="E103" s="326"/>
      <c r="F103" s="327">
        <f t="shared" ref="F103:P103" si="22">SUM(F62,F99)</f>
        <v>0</v>
      </c>
      <c r="G103" s="328">
        <f t="shared" si="22"/>
        <v>0</v>
      </c>
      <c r="H103" s="328">
        <f t="shared" si="22"/>
        <v>0</v>
      </c>
      <c r="I103" s="328">
        <f t="shared" si="22"/>
        <v>0</v>
      </c>
      <c r="J103" s="328">
        <f t="shared" si="22"/>
        <v>0</v>
      </c>
      <c r="K103" s="328">
        <f t="shared" si="22"/>
        <v>0</v>
      </c>
      <c r="L103" s="328">
        <f t="shared" si="22"/>
        <v>0</v>
      </c>
      <c r="M103" s="328">
        <f t="shared" si="22"/>
        <v>0</v>
      </c>
      <c r="N103" s="328">
        <f t="shared" ref="N103" si="23">SUM(N62,N99)</f>
        <v>0</v>
      </c>
      <c r="O103" s="328">
        <f t="shared" si="22"/>
        <v>0</v>
      </c>
      <c r="P103" s="329">
        <f t="shared" si="22"/>
        <v>0</v>
      </c>
      <c r="Q103" s="35"/>
      <c r="R103" s="35"/>
    </row>
    <row r="104" spans="1:20" s="11" customFormat="1" ht="15.6" thickTop="1" thickBot="1" x14ac:dyDescent="0.4">
      <c r="A104" s="330" t="s">
        <v>127</v>
      </c>
      <c r="B104" s="331"/>
      <c r="C104" s="331"/>
      <c r="D104" s="331"/>
      <c r="E104" s="331"/>
      <c r="F104" s="332">
        <f>SUM(F102:F103)</f>
        <v>0</v>
      </c>
      <c r="G104" s="333">
        <f t="shared" ref="G104:P104" si="24">SUM(G102:G103)</f>
        <v>0</v>
      </c>
      <c r="H104" s="333">
        <f t="shared" si="24"/>
        <v>0</v>
      </c>
      <c r="I104" s="333">
        <f t="shared" si="24"/>
        <v>0</v>
      </c>
      <c r="J104" s="333">
        <f t="shared" si="24"/>
        <v>0</v>
      </c>
      <c r="K104" s="333">
        <f t="shared" si="24"/>
        <v>0</v>
      </c>
      <c r="L104" s="333">
        <f t="shared" si="24"/>
        <v>0</v>
      </c>
      <c r="M104" s="333">
        <f t="shared" si="24"/>
        <v>0</v>
      </c>
      <c r="N104" s="333">
        <f t="shared" ref="N104" si="25">SUM(N102:N103)</f>
        <v>0</v>
      </c>
      <c r="O104" s="333">
        <f t="shared" si="24"/>
        <v>0</v>
      </c>
      <c r="P104" s="334">
        <f t="shared" si="24"/>
        <v>0</v>
      </c>
      <c r="Q104" s="35"/>
      <c r="R104" s="35"/>
    </row>
    <row r="105" spans="1:20" s="11" customFormat="1" ht="15" thickBot="1" x14ac:dyDescent="0.4">
      <c r="A105" s="41"/>
      <c r="B105" s="41"/>
      <c r="C105" s="41"/>
      <c r="D105" s="41"/>
      <c r="E105" s="41"/>
      <c r="F105" s="63"/>
      <c r="G105" s="63"/>
      <c r="H105" s="63"/>
      <c r="I105" s="63"/>
      <c r="J105" s="63"/>
      <c r="K105" s="63"/>
      <c r="L105" s="63"/>
      <c r="M105" s="63"/>
      <c r="N105" s="63"/>
      <c r="O105" s="63"/>
      <c r="P105" s="63"/>
      <c r="Q105" s="64"/>
      <c r="R105" s="35"/>
    </row>
    <row r="106" spans="1:20" s="6" customFormat="1" ht="15" thickBot="1" x14ac:dyDescent="0.4">
      <c r="A106" s="65" t="s">
        <v>13</v>
      </c>
      <c r="B106" s="146"/>
      <c r="C106" s="146"/>
      <c r="D106" s="146"/>
      <c r="E106" s="146"/>
      <c r="F106" s="145"/>
      <c r="G106" s="147">
        <f t="shared" ref="G106:P106" si="26">G63+G100</f>
        <v>0</v>
      </c>
      <c r="H106" s="147">
        <f t="shared" si="26"/>
        <v>0</v>
      </c>
      <c r="I106" s="147">
        <f t="shared" si="26"/>
        <v>0</v>
      </c>
      <c r="J106" s="147">
        <f t="shared" si="26"/>
        <v>0</v>
      </c>
      <c r="K106" s="147">
        <f t="shared" si="26"/>
        <v>0</v>
      </c>
      <c r="L106" s="147">
        <f t="shared" si="26"/>
        <v>0</v>
      </c>
      <c r="M106" s="147">
        <f t="shared" si="26"/>
        <v>0</v>
      </c>
      <c r="N106" s="147">
        <f t="shared" ref="N106" si="27">N63+N100</f>
        <v>0</v>
      </c>
      <c r="O106" s="147">
        <f t="shared" si="26"/>
        <v>0</v>
      </c>
      <c r="P106" s="147">
        <f t="shared" si="26"/>
        <v>0</v>
      </c>
      <c r="Q106" s="148">
        <f>SUM(G106:P106)</f>
        <v>0</v>
      </c>
      <c r="R106" s="38"/>
    </row>
    <row r="107" spans="1:20" s="11" customFormat="1" ht="15.6" thickTop="1" thickBot="1" x14ac:dyDescent="0.4">
      <c r="A107" s="143" t="s">
        <v>36</v>
      </c>
      <c r="B107" s="144"/>
      <c r="C107" s="144"/>
      <c r="D107" s="144"/>
      <c r="E107" s="144"/>
      <c r="F107" s="144"/>
      <c r="G107" s="149">
        <f t="shared" ref="G107:P107" si="28">IFERROR(G106/$Q106,0)</f>
        <v>0</v>
      </c>
      <c r="H107" s="149">
        <f t="shared" si="28"/>
        <v>0</v>
      </c>
      <c r="I107" s="149">
        <f t="shared" si="28"/>
        <v>0</v>
      </c>
      <c r="J107" s="149">
        <f t="shared" si="28"/>
        <v>0</v>
      </c>
      <c r="K107" s="149">
        <f t="shared" si="28"/>
        <v>0</v>
      </c>
      <c r="L107" s="149">
        <f t="shared" si="28"/>
        <v>0</v>
      </c>
      <c r="M107" s="149">
        <f t="shared" si="28"/>
        <v>0</v>
      </c>
      <c r="N107" s="149">
        <f t="shared" si="28"/>
        <v>0</v>
      </c>
      <c r="O107" s="149">
        <f t="shared" si="28"/>
        <v>0</v>
      </c>
      <c r="P107" s="149">
        <f t="shared" si="28"/>
        <v>0</v>
      </c>
      <c r="Q107" s="150" t="str">
        <f t="shared" ref="Q107" si="29">IFERROR(Q106/$Q106," ")</f>
        <v xml:space="preserve"> </v>
      </c>
      <c r="R107" s="35"/>
      <c r="S107" s="22"/>
    </row>
    <row r="108" spans="1:20" s="11" customFormat="1" ht="14.25" customHeight="1" x14ac:dyDescent="0.35">
      <c r="G108" s="23"/>
      <c r="H108" s="23"/>
      <c r="I108" s="23"/>
      <c r="J108" s="23"/>
      <c r="K108" s="23"/>
      <c r="L108" s="23"/>
      <c r="M108" s="23"/>
      <c r="N108" s="23"/>
      <c r="O108" s="23"/>
      <c r="P108" s="23"/>
      <c r="Q108" s="23"/>
      <c r="R108" s="35"/>
    </row>
    <row r="109" spans="1:20" s="11" customFormat="1" ht="14.25" customHeight="1" x14ac:dyDescent="0.35">
      <c r="B109" s="189" t="s">
        <v>219</v>
      </c>
      <c r="C109" s="153"/>
      <c r="D109" s="26"/>
      <c r="E109" s="8"/>
      <c r="K109" s="23"/>
      <c r="L109" s="23"/>
      <c r="M109" s="23"/>
      <c r="N109" s="23"/>
      <c r="O109" s="23"/>
      <c r="P109" s="23"/>
      <c r="Q109" s="23"/>
      <c r="R109" s="23"/>
      <c r="S109" s="35"/>
    </row>
    <row r="110" spans="1:20" s="11" customFormat="1" x14ac:dyDescent="0.35">
      <c r="B110" s="188" t="s">
        <v>208</v>
      </c>
      <c r="C110" s="153"/>
      <c r="D110" s="26"/>
      <c r="E110" s="8"/>
      <c r="K110" s="23"/>
      <c r="L110" s="23"/>
      <c r="M110" s="23"/>
      <c r="N110" s="23"/>
      <c r="O110" s="23"/>
      <c r="P110" s="23"/>
      <c r="Q110" s="23"/>
      <c r="R110" s="23"/>
      <c r="S110" s="35"/>
    </row>
    <row r="111" spans="1:20" s="11" customFormat="1" ht="15" thickBot="1" x14ac:dyDescent="0.4">
      <c r="B111" s="187" t="s">
        <v>180</v>
      </c>
      <c r="C111" s="153"/>
      <c r="D111" s="26"/>
      <c r="E111" s="8"/>
      <c r="F111" s="187"/>
      <c r="K111" s="23"/>
      <c r="L111" s="23"/>
      <c r="M111" s="23"/>
      <c r="N111" s="23"/>
      <c r="O111" s="23"/>
      <c r="P111" s="23"/>
      <c r="Q111" s="23"/>
      <c r="R111" s="23"/>
      <c r="S111" s="35"/>
    </row>
    <row r="112" spans="1:20" s="11" customFormat="1" ht="14.25" customHeight="1" x14ac:dyDescent="0.35">
      <c r="B112" s="192" t="s">
        <v>22</v>
      </c>
      <c r="C112" s="193"/>
      <c r="D112" s="24"/>
      <c r="E112" s="191" t="s">
        <v>91</v>
      </c>
      <c r="K112" s="23"/>
      <c r="L112" s="23"/>
      <c r="M112" s="23"/>
      <c r="N112" s="23"/>
      <c r="O112" s="23"/>
      <c r="P112" s="23"/>
      <c r="Q112" s="23"/>
      <c r="R112" s="23"/>
      <c r="S112" s="35"/>
    </row>
    <row r="113" spans="2:19" s="11" customFormat="1" ht="14.25" customHeight="1" x14ac:dyDescent="0.35">
      <c r="B113" s="28" t="s">
        <v>27</v>
      </c>
      <c r="C113" s="155"/>
      <c r="D113" s="278">
        <f>F102*0.0765</f>
        <v>0</v>
      </c>
      <c r="E113" s="190" t="s">
        <v>176</v>
      </c>
      <c r="K113" s="23"/>
      <c r="L113" s="23"/>
      <c r="M113" s="23"/>
      <c r="N113" s="23"/>
      <c r="O113" s="23"/>
      <c r="P113" s="23"/>
      <c r="Q113" s="23"/>
      <c r="R113" s="23"/>
      <c r="S113" s="35"/>
    </row>
    <row r="114" spans="2:19" s="11" customFormat="1" ht="14.25" customHeight="1" x14ac:dyDescent="0.35">
      <c r="B114" s="28" t="s">
        <v>23</v>
      </c>
      <c r="C114" s="155"/>
      <c r="D114" s="201">
        <v>0</v>
      </c>
      <c r="E114" s="161"/>
      <c r="K114" s="23"/>
      <c r="L114" s="23"/>
      <c r="M114" s="23"/>
      <c r="N114" s="23"/>
      <c r="O114" s="23"/>
      <c r="P114" s="23"/>
      <c r="Q114" s="23"/>
      <c r="R114" s="23"/>
      <c r="S114" s="35"/>
    </row>
    <row r="115" spans="2:19" s="11" customFormat="1" ht="14.25" customHeight="1" x14ac:dyDescent="0.35">
      <c r="B115" s="28" t="s">
        <v>24</v>
      </c>
      <c r="C115" s="155"/>
      <c r="D115" s="201">
        <v>0</v>
      </c>
      <c r="E115" s="161"/>
      <c r="K115" s="23"/>
      <c r="L115" s="23"/>
      <c r="M115" s="23"/>
      <c r="N115" s="23"/>
      <c r="O115" s="23"/>
      <c r="P115" s="23"/>
      <c r="Q115" s="23"/>
      <c r="R115" s="23"/>
      <c r="S115" s="35"/>
    </row>
    <row r="116" spans="2:19" s="11" customFormat="1" ht="14.25" customHeight="1" x14ac:dyDescent="0.35">
      <c r="B116" s="28" t="s">
        <v>25</v>
      </c>
      <c r="C116" s="155"/>
      <c r="D116" s="201">
        <v>0</v>
      </c>
      <c r="E116" s="161"/>
      <c r="K116" s="23"/>
      <c r="L116" s="44"/>
      <c r="M116" s="8"/>
      <c r="N116" s="8"/>
      <c r="O116" s="8"/>
      <c r="P116" s="8"/>
      <c r="Q116" s="23"/>
      <c r="R116" s="23"/>
      <c r="S116" s="35"/>
    </row>
    <row r="117" spans="2:19" s="11" customFormat="1" ht="14.25" customHeight="1" x14ac:dyDescent="0.35">
      <c r="B117" s="28" t="s">
        <v>26</v>
      </c>
      <c r="C117" s="155"/>
      <c r="D117" s="201">
        <v>0</v>
      </c>
      <c r="E117" s="161"/>
      <c r="K117" s="23"/>
      <c r="L117" s="8"/>
      <c r="M117" s="8"/>
      <c r="N117" s="8"/>
      <c r="O117" s="8"/>
      <c r="P117" s="8"/>
      <c r="Q117" s="23"/>
      <c r="R117" s="23"/>
      <c r="S117" s="35"/>
    </row>
    <row r="118" spans="2:19" s="11" customFormat="1" x14ac:dyDescent="0.35">
      <c r="B118" s="28"/>
      <c r="C118" s="155"/>
      <c r="D118" s="9"/>
      <c r="E118" s="161"/>
      <c r="K118" s="23"/>
      <c r="L118" s="186"/>
      <c r="M118" s="186"/>
      <c r="N118" s="186"/>
      <c r="O118" s="186"/>
      <c r="P118" s="186"/>
      <c r="Q118" s="23"/>
      <c r="R118" s="23"/>
      <c r="S118" s="35"/>
    </row>
    <row r="119" spans="2:19" s="11" customFormat="1" ht="14.25" customHeight="1" x14ac:dyDescent="0.35">
      <c r="B119" s="27" t="s">
        <v>28</v>
      </c>
      <c r="C119" s="154"/>
      <c r="D119" s="9"/>
      <c r="E119" s="190" t="s">
        <v>212</v>
      </c>
      <c r="K119" s="23"/>
      <c r="L119" s="186"/>
      <c r="M119" s="186"/>
      <c r="N119" s="186"/>
      <c r="O119" s="186"/>
      <c r="P119" s="186"/>
      <c r="Q119" s="23"/>
      <c r="R119" s="23"/>
      <c r="S119" s="35"/>
    </row>
    <row r="120" spans="2:19" s="11" customFormat="1" ht="14.25" customHeight="1" x14ac:dyDescent="0.35">
      <c r="B120" s="28" t="s">
        <v>29</v>
      </c>
      <c r="C120" s="155"/>
      <c r="D120" s="201">
        <v>0</v>
      </c>
      <c r="E120" s="190" t="s">
        <v>209</v>
      </c>
      <c r="K120" s="23"/>
      <c r="L120" s="186"/>
      <c r="M120" s="186"/>
      <c r="N120" s="186"/>
      <c r="O120" s="186"/>
      <c r="P120" s="186"/>
      <c r="Q120" s="23"/>
      <c r="R120" s="23"/>
      <c r="S120" s="35"/>
    </row>
    <row r="121" spans="2:19" s="11" customFormat="1" ht="14.25" customHeight="1" x14ac:dyDescent="0.35">
      <c r="B121" s="28" t="s">
        <v>30</v>
      </c>
      <c r="C121" s="155"/>
      <c r="D121" s="201">
        <v>0</v>
      </c>
      <c r="E121" s="190" t="s">
        <v>210</v>
      </c>
      <c r="K121" s="23"/>
      <c r="L121" s="186"/>
      <c r="M121" s="186"/>
      <c r="N121" s="186"/>
      <c r="O121" s="186"/>
      <c r="P121" s="186"/>
      <c r="Q121" s="23"/>
      <c r="R121" s="23"/>
      <c r="S121" s="35"/>
    </row>
    <row r="122" spans="2:19" s="11" customFormat="1" ht="14.25" customHeight="1" x14ac:dyDescent="0.35">
      <c r="B122" s="28" t="s">
        <v>31</v>
      </c>
      <c r="C122" s="155"/>
      <c r="D122" s="201">
        <v>0</v>
      </c>
      <c r="E122" s="190" t="s">
        <v>211</v>
      </c>
      <c r="H122" s="23"/>
      <c r="I122" s="23"/>
      <c r="J122" s="23"/>
      <c r="K122" s="23"/>
      <c r="L122" s="186"/>
      <c r="M122" s="186"/>
      <c r="N122" s="186"/>
      <c r="O122" s="186"/>
      <c r="P122" s="186"/>
      <c r="Q122" s="23"/>
      <c r="R122" s="23"/>
      <c r="S122" s="35"/>
    </row>
    <row r="123" spans="2:19" s="11" customFormat="1" ht="14.25" customHeight="1" x14ac:dyDescent="0.35">
      <c r="B123" s="28" t="s">
        <v>32</v>
      </c>
      <c r="C123" s="155"/>
      <c r="D123" s="201">
        <v>0</v>
      </c>
      <c r="E123" s="190" t="s">
        <v>183</v>
      </c>
      <c r="H123" s="23"/>
      <c r="I123" s="23"/>
      <c r="J123" s="23"/>
      <c r="K123" s="23"/>
      <c r="L123" s="186"/>
      <c r="M123" s="186"/>
      <c r="N123" s="186"/>
      <c r="O123" s="186"/>
      <c r="P123" s="186"/>
      <c r="Q123" s="23"/>
      <c r="R123" s="23"/>
      <c r="S123" s="35"/>
    </row>
    <row r="124" spans="2:19" s="11" customFormat="1" ht="14.25" customHeight="1" x14ac:dyDescent="0.35">
      <c r="B124" s="28" t="s">
        <v>33</v>
      </c>
      <c r="C124" s="155"/>
      <c r="D124" s="201">
        <v>0</v>
      </c>
      <c r="E124" s="161" t="s">
        <v>213</v>
      </c>
      <c r="H124" s="23"/>
      <c r="I124" s="23"/>
      <c r="J124" s="23"/>
      <c r="K124" s="23"/>
      <c r="L124" s="186"/>
      <c r="M124" s="186"/>
      <c r="N124" s="186"/>
      <c r="O124" s="186"/>
      <c r="P124" s="186"/>
      <c r="Q124" s="23"/>
      <c r="R124" s="23"/>
      <c r="S124" s="40"/>
    </row>
    <row r="125" spans="2:19" s="11" customFormat="1" ht="14.25" customHeight="1" x14ac:dyDescent="0.35">
      <c r="B125" s="28" t="s">
        <v>33</v>
      </c>
      <c r="C125" s="155"/>
      <c r="D125" s="201">
        <v>0</v>
      </c>
      <c r="E125" s="161"/>
      <c r="H125" s="23"/>
      <c r="I125" s="23"/>
      <c r="J125" s="23"/>
      <c r="K125" s="23"/>
      <c r="L125" s="186"/>
      <c r="M125" s="186"/>
      <c r="N125" s="186"/>
      <c r="O125" s="186"/>
      <c r="P125" s="186"/>
      <c r="Q125" s="23"/>
      <c r="R125" s="23"/>
      <c r="S125" s="40"/>
    </row>
    <row r="126" spans="2:19" s="11" customFormat="1" ht="14.25" customHeight="1" x14ac:dyDescent="0.35">
      <c r="B126" s="28"/>
      <c r="C126" s="155"/>
      <c r="D126" s="9"/>
      <c r="E126" s="161"/>
      <c r="H126" s="23"/>
      <c r="I126" s="23"/>
      <c r="J126" s="23"/>
      <c r="K126" s="23"/>
      <c r="L126" s="186"/>
      <c r="M126" s="186"/>
      <c r="N126" s="186"/>
      <c r="O126" s="186"/>
      <c r="P126" s="186"/>
      <c r="Q126" s="23"/>
      <c r="R126" s="23"/>
      <c r="S126" s="40"/>
    </row>
    <row r="127" spans="2:19" s="11" customFormat="1" ht="14.25" customHeight="1" x14ac:dyDescent="0.35">
      <c r="B127" s="25" t="s">
        <v>34</v>
      </c>
      <c r="C127" s="153"/>
      <c r="D127" s="9"/>
      <c r="E127" s="190" t="s">
        <v>178</v>
      </c>
      <c r="H127" s="23"/>
      <c r="I127" s="23"/>
      <c r="J127" s="23"/>
      <c r="K127" s="23"/>
      <c r="L127" s="186"/>
      <c r="M127" s="186"/>
      <c r="N127" s="186"/>
      <c r="O127" s="186"/>
      <c r="P127" s="186"/>
      <c r="Q127" s="23"/>
      <c r="R127" s="23"/>
      <c r="S127" s="40"/>
    </row>
    <row r="128" spans="2:19" s="11" customFormat="1" ht="14.25" customHeight="1" x14ac:dyDescent="0.35">
      <c r="B128" s="28" t="s">
        <v>35</v>
      </c>
      <c r="C128" s="155"/>
      <c r="D128" s="279" t="e">
        <f>IFERROR((($F$61/$F$102)*(SUM(D113:D117))/F61)+(SUM(D120:D125)/F61),#N/A)</f>
        <v>#N/A</v>
      </c>
      <c r="E128" s="161"/>
      <c r="H128" s="23"/>
      <c r="I128" s="23"/>
      <c r="J128" s="23"/>
      <c r="K128" s="23"/>
      <c r="L128" s="23"/>
      <c r="M128" s="23"/>
      <c r="N128" s="23"/>
      <c r="O128" s="23"/>
      <c r="P128" s="23"/>
      <c r="Q128" s="23"/>
      <c r="R128" s="23"/>
      <c r="S128" s="40"/>
    </row>
    <row r="129" spans="2:19" s="11" customFormat="1" ht="14.25" customHeight="1" thickBot="1" x14ac:dyDescent="0.4">
      <c r="B129" s="194" t="s">
        <v>21</v>
      </c>
      <c r="C129" s="195"/>
      <c r="D129" s="280" t="e">
        <f>IFERROR(($F$98/$F$102)*(SUM(D113:D117))/F98,#N/A)</f>
        <v>#N/A</v>
      </c>
      <c r="E129" s="161" t="s">
        <v>179</v>
      </c>
      <c r="H129" s="23"/>
      <c r="I129" s="23"/>
      <c r="J129" s="23"/>
      <c r="K129" s="23"/>
      <c r="L129" s="23"/>
      <c r="M129" s="23"/>
      <c r="N129" s="23"/>
      <c r="O129" s="23"/>
      <c r="P129" s="23"/>
      <c r="Q129" s="23"/>
      <c r="R129" s="23"/>
      <c r="S129" s="40"/>
    </row>
    <row r="130" spans="2:19" s="11" customFormat="1" ht="14.25" customHeight="1" x14ac:dyDescent="0.35">
      <c r="B130" s="20"/>
      <c r="C130" s="20"/>
      <c r="D130" s="20"/>
      <c r="E130" s="8"/>
      <c r="F130" s="10"/>
      <c r="H130" s="23"/>
      <c r="I130" s="23"/>
      <c r="J130" s="23"/>
      <c r="K130" s="23"/>
      <c r="L130" s="23"/>
      <c r="M130" s="23"/>
      <c r="N130" s="23"/>
      <c r="O130" s="23"/>
      <c r="P130" s="23"/>
      <c r="Q130" s="23"/>
      <c r="R130" s="23"/>
      <c r="S130" s="40"/>
    </row>
    <row r="131" spans="2:19" s="11" customFormat="1" ht="14.25" customHeight="1" x14ac:dyDescent="0.35">
      <c r="B131" s="8"/>
      <c r="C131" s="8"/>
      <c r="D131" s="8"/>
      <c r="E131" s="8"/>
      <c r="H131" s="23"/>
      <c r="I131" s="23"/>
      <c r="J131" s="23"/>
      <c r="K131" s="23"/>
      <c r="L131" s="23"/>
      <c r="M131" s="23"/>
      <c r="N131" s="23"/>
      <c r="O131" s="23"/>
      <c r="P131" s="23"/>
      <c r="Q131" s="23"/>
      <c r="R131" s="23"/>
      <c r="S131" s="40"/>
    </row>
    <row r="132" spans="2:19" ht="12.75" customHeight="1" x14ac:dyDescent="0.35">
      <c r="B132" s="485" t="s">
        <v>230</v>
      </c>
      <c r="C132" s="485"/>
      <c r="D132" s="485"/>
      <c r="E132" s="485"/>
      <c r="F132" s="485"/>
      <c r="G132" s="485"/>
      <c r="H132" s="485"/>
      <c r="I132" s="485"/>
      <c r="J132" s="485"/>
      <c r="K132" s="485"/>
      <c r="L132" s="485"/>
      <c r="M132" s="485"/>
      <c r="N132" s="485"/>
      <c r="O132" s="485"/>
      <c r="P132" s="485"/>
      <c r="Q132" s="485"/>
    </row>
    <row r="133" spans="2:19" x14ac:dyDescent="0.35">
      <c r="B133" s="485"/>
      <c r="C133" s="485"/>
      <c r="D133" s="485"/>
      <c r="E133" s="485"/>
      <c r="F133" s="485"/>
      <c r="G133" s="485"/>
      <c r="H133" s="485"/>
      <c r="I133" s="485"/>
      <c r="J133" s="485"/>
      <c r="K133" s="485"/>
      <c r="L133" s="485"/>
      <c r="M133" s="485"/>
      <c r="N133" s="485"/>
      <c r="O133" s="485"/>
      <c r="P133" s="485"/>
      <c r="Q133" s="485"/>
    </row>
    <row r="134" spans="2:19" x14ac:dyDescent="0.35">
      <c r="B134" s="485"/>
      <c r="C134" s="485"/>
      <c r="D134" s="485"/>
      <c r="E134" s="485"/>
      <c r="F134" s="485"/>
      <c r="G134" s="485"/>
      <c r="H134" s="485"/>
      <c r="I134" s="485"/>
      <c r="J134" s="485"/>
      <c r="K134" s="485"/>
      <c r="L134" s="485"/>
      <c r="M134" s="485"/>
      <c r="N134" s="485"/>
      <c r="O134" s="485"/>
      <c r="P134" s="485"/>
      <c r="Q134" s="485"/>
    </row>
    <row r="135" spans="2:19" x14ac:dyDescent="0.35">
      <c r="B135" s="485"/>
      <c r="C135" s="485"/>
      <c r="D135" s="485"/>
      <c r="E135" s="485"/>
      <c r="F135" s="485"/>
      <c r="G135" s="485"/>
      <c r="H135" s="485"/>
      <c r="I135" s="485"/>
      <c r="J135" s="485"/>
      <c r="K135" s="485"/>
      <c r="L135" s="485"/>
      <c r="M135" s="485"/>
      <c r="N135" s="485"/>
      <c r="O135" s="485"/>
      <c r="P135" s="485"/>
      <c r="Q135" s="485"/>
    </row>
    <row r="136" spans="2:19" x14ac:dyDescent="0.35">
      <c r="B136" s="179" t="s">
        <v>229</v>
      </c>
      <c r="C136" s="91"/>
      <c r="D136" s="91"/>
      <c r="E136" s="91"/>
      <c r="F136" s="91"/>
      <c r="G136" s="91"/>
      <c r="H136" s="91"/>
      <c r="I136" s="89"/>
      <c r="J136" s="91"/>
      <c r="K136" s="178"/>
      <c r="L136" s="178"/>
      <c r="M136" s="178"/>
      <c r="N136" s="178"/>
      <c r="O136" s="178"/>
      <c r="P136" s="178"/>
      <c r="Q136" s="178"/>
    </row>
  </sheetData>
  <sortState xmlns:xlrd2="http://schemas.microsoft.com/office/spreadsheetml/2017/richdata2" ref="F63:Q63">
    <sortCondition ref="F61"/>
  </sortState>
  <mergeCells count="9">
    <mergeCell ref="C100:E100"/>
    <mergeCell ref="B132:Q135"/>
    <mergeCell ref="B2:C3"/>
    <mergeCell ref="G2:Q3"/>
    <mergeCell ref="C61:E61"/>
    <mergeCell ref="C62:E62"/>
    <mergeCell ref="C63:E63"/>
    <mergeCell ref="C98:E98"/>
    <mergeCell ref="C99:E99"/>
  </mergeCells>
  <phoneticPr fontId="30" type="noConversion"/>
  <conditionalFormatting sqref="Q11:Q60">
    <cfRule type="cellIs" dxfId="3" priority="3" operator="between">
      <formula>0.01</formula>
      <formula>99</formula>
    </cfRule>
    <cfRule type="cellIs" dxfId="2" priority="4" operator="greaterThan">
      <formula>1</formula>
    </cfRule>
  </conditionalFormatting>
  <conditionalFormatting sqref="Q68:Q97">
    <cfRule type="cellIs" dxfId="1" priority="1" operator="between">
      <formula>0.01</formula>
      <formula>0.99</formula>
    </cfRule>
    <cfRule type="cellIs" dxfId="0" priority="2" operator="greaterThan">
      <formula>1</formula>
    </cfRule>
  </conditionalFormatting>
  <dataValidations count="4">
    <dataValidation type="textLength" allowBlank="1" showInputMessage="1" showErrorMessage="1" sqref="D113 D128:D129 A102:P104 F69:F97 A5 C61:P63 Q68:Q97 E11:F60 L116:P117 Q11:Q60 C5:R5 A106:Q107 C98:P100" xr:uid="{00000000-0002-0000-0200-000002000000}">
      <formula1>0</formula1>
      <formula2>0</formula2>
    </dataValidation>
    <dataValidation type="custom" allowBlank="1" showInputMessage="1" showErrorMessage="1" sqref="C136:J136" xr:uid="{00000000-0002-0000-0200-000003000000}">
      <formula1>0</formula1>
    </dataValidation>
    <dataValidation allowBlank="1" showInputMessage="1" showErrorMessage="1" errorTitle="Formula Cell" error="This value is based on a formula and should not be modified." sqref="F105:Q105" xr:uid="{9F3DD099-9C7C-4C82-B628-37A0DE8CF269}"/>
    <dataValidation type="textLength" allowBlank="1" showInputMessage="1" showErrorMessage="1" sqref="F68 T1:T1048576" xr:uid="{0D1C49AA-E5AC-40D0-9077-C5C1300A1B79}">
      <formula1>1</formula1>
      <formula2>1</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2CC"/>
    <pageSetUpPr fitToPage="1"/>
  </sheetPr>
  <dimension ref="A1:R121"/>
  <sheetViews>
    <sheetView showGridLines="0" zoomScaleNormal="100" workbookViewId="0">
      <pane xSplit="1" ySplit="5" topLeftCell="B6" activePane="bottomRight" state="frozen"/>
      <selection pane="topRight" activeCell="B1" sqref="B1"/>
      <selection pane="bottomLeft" activeCell="A8" sqref="A8"/>
      <selection pane="bottomRight" activeCell="C109" sqref="C109"/>
    </sheetView>
  </sheetViews>
  <sheetFormatPr defaultColWidth="9.21875" defaultRowHeight="14.4" outlineLevelRow="1" outlineLevelCol="1" x14ac:dyDescent="0.35"/>
  <cols>
    <col min="1" max="1" width="41.77734375" style="11" bestFit="1" customWidth="1"/>
    <col min="2" max="3" width="15.77734375" style="11" customWidth="1"/>
    <col min="4" max="4" width="10.77734375" style="23" bestFit="1" customWidth="1"/>
    <col min="5" max="6" width="10.77734375" style="11" bestFit="1" customWidth="1"/>
    <col min="7" max="11" width="11.21875" style="11" hidden="1" customWidth="1" outlineLevel="1"/>
    <col min="12" max="12" width="11.77734375" style="23" bestFit="1" customWidth="1" collapsed="1"/>
    <col min="13" max="13" width="12.21875" style="11" customWidth="1"/>
    <col min="14" max="14" width="13.21875" style="23" customWidth="1"/>
    <col min="15" max="15" width="50.77734375" style="10" customWidth="1"/>
    <col min="16" max="16" width="10.77734375" style="23" customWidth="1"/>
    <col min="17" max="17" width="13.5546875" style="11" customWidth="1"/>
    <col min="18" max="18" width="10.44140625" style="23" bestFit="1" customWidth="1"/>
    <col min="19" max="19" width="9.21875" style="11" bestFit="1" customWidth="1"/>
    <col min="20" max="16384" width="9.21875" style="11"/>
  </cols>
  <sheetData>
    <row r="1" spans="1:15" s="2" customFormat="1" ht="20.25" customHeight="1" thickBot="1" x14ac:dyDescent="0.4">
      <c r="A1" s="30"/>
      <c r="B1" s="188" t="s">
        <v>223</v>
      </c>
      <c r="C1" s="30"/>
      <c r="D1" s="1"/>
      <c r="F1" s="3"/>
      <c r="G1" s="4"/>
      <c r="H1" s="4"/>
      <c r="I1" s="4"/>
      <c r="J1" s="4"/>
      <c r="K1" s="4"/>
      <c r="L1" s="4"/>
      <c r="M1" s="4"/>
      <c r="N1" s="4"/>
    </row>
    <row r="2" spans="1:15" s="2" customFormat="1" ht="20.25" customHeight="1" x14ac:dyDescent="0.35">
      <c r="A2" s="30"/>
      <c r="B2" s="503" t="s">
        <v>137</v>
      </c>
      <c r="C2" s="504"/>
      <c r="D2" s="1"/>
      <c r="E2" s="507" t="s">
        <v>112</v>
      </c>
      <c r="F2" s="508"/>
      <c r="G2" s="508"/>
      <c r="H2" s="508"/>
      <c r="I2" s="508"/>
      <c r="J2" s="508"/>
      <c r="K2" s="508"/>
      <c r="L2" s="508"/>
      <c r="M2" s="508"/>
      <c r="N2" s="509"/>
    </row>
    <row r="3" spans="1:15" s="2" customFormat="1" ht="20.25" customHeight="1" thickBot="1" x14ac:dyDescent="0.4">
      <c r="A3" s="1"/>
      <c r="B3" s="505"/>
      <c r="C3" s="506"/>
      <c r="D3" s="1"/>
      <c r="E3" s="510"/>
      <c r="F3" s="511"/>
      <c r="G3" s="511"/>
      <c r="H3" s="511"/>
      <c r="I3" s="511"/>
      <c r="J3" s="511"/>
      <c r="K3" s="511"/>
      <c r="L3" s="511"/>
      <c r="M3" s="511"/>
      <c r="N3" s="512"/>
    </row>
    <row r="4" spans="1:15" s="2" customFormat="1" ht="8.25" customHeight="1" thickBot="1" x14ac:dyDescent="0.4">
      <c r="A4" s="1"/>
      <c r="B4" s="1"/>
      <c r="C4" s="1"/>
      <c r="D4" s="1"/>
      <c r="E4" s="4"/>
      <c r="F4" s="4"/>
      <c r="G4" s="4"/>
      <c r="H4" s="4"/>
      <c r="I4" s="4"/>
      <c r="J4" s="4"/>
      <c r="K4" s="4"/>
      <c r="L4" s="4"/>
      <c r="M4" s="4"/>
      <c r="N4" s="4"/>
    </row>
    <row r="5" spans="1:15" s="6" customFormat="1" ht="27" customHeight="1" thickBot="1" x14ac:dyDescent="0.4">
      <c r="A5" s="284" t="s">
        <v>95</v>
      </c>
      <c r="B5" s="284" t="s">
        <v>98</v>
      </c>
      <c r="C5" s="284" t="s">
        <v>96</v>
      </c>
      <c r="D5" s="302" t="str">
        <f>'Revenue &amp; Summary'!C5</f>
        <v>Program 1</v>
      </c>
      <c r="E5" s="303" t="str">
        <f>'Revenue &amp; Summary'!D5</f>
        <v>Program 2</v>
      </c>
      <c r="F5" s="303" t="str">
        <f>'Revenue &amp; Summary'!E5</f>
        <v>Program 3</v>
      </c>
      <c r="G5" s="303" t="str">
        <f>'Revenue &amp; Summary'!F5</f>
        <v>Program 4</v>
      </c>
      <c r="H5" s="303" t="str">
        <f>'Revenue &amp; Summary'!G5</f>
        <v>Program 5</v>
      </c>
      <c r="I5" s="303" t="str">
        <f>'Revenue &amp; Summary'!H5</f>
        <v>Program 6</v>
      </c>
      <c r="J5" s="303" t="str">
        <f>'Revenue &amp; Summary'!I5</f>
        <v>Program 7</v>
      </c>
      <c r="K5" s="303" t="str">
        <f>'Revenue &amp; Summary'!J5</f>
        <v>Program 8</v>
      </c>
      <c r="L5" s="303" t="str">
        <f>'Revenue &amp; Summary'!K5</f>
        <v>M&amp;G</v>
      </c>
      <c r="M5" s="303" t="str">
        <f>'Revenue &amp; Summary'!L5</f>
        <v>Fundraising</v>
      </c>
      <c r="N5" s="288" t="s">
        <v>0</v>
      </c>
      <c r="O5" s="304" t="s">
        <v>91</v>
      </c>
    </row>
    <row r="6" spans="1:15" s="6" customFormat="1" ht="4.5" customHeight="1" x14ac:dyDescent="0.35">
      <c r="A6" s="93"/>
      <c r="B6" s="94"/>
      <c r="C6" s="95"/>
      <c r="D6" s="96"/>
      <c r="E6" s="96"/>
      <c r="F6" s="96"/>
      <c r="G6" s="96"/>
      <c r="H6" s="96"/>
      <c r="I6" s="96"/>
      <c r="J6" s="96"/>
      <c r="K6" s="96"/>
      <c r="L6" s="96"/>
    </row>
    <row r="7" spans="1:15" s="6" customFormat="1" ht="12" customHeight="1" x14ac:dyDescent="0.35">
      <c r="A7" s="31" t="s">
        <v>225</v>
      </c>
      <c r="B7" s="188" t="s">
        <v>215</v>
      </c>
      <c r="C7" s="95"/>
      <c r="D7" s="96"/>
      <c r="E7" s="96"/>
      <c r="F7" s="96"/>
      <c r="G7" s="96"/>
      <c r="H7" s="96"/>
      <c r="I7" s="96"/>
      <c r="J7" s="96"/>
      <c r="K7" s="96"/>
      <c r="L7" s="96"/>
    </row>
    <row r="8" spans="1:15" s="6" customFormat="1" ht="6.75" customHeight="1" thickBot="1" x14ac:dyDescent="0.4">
      <c r="A8" s="97"/>
      <c r="B8" s="98"/>
      <c r="C8" s="95"/>
      <c r="D8" s="95"/>
      <c r="E8" s="95"/>
      <c r="F8" s="95"/>
      <c r="G8" s="95"/>
      <c r="H8" s="95"/>
      <c r="I8" s="95"/>
      <c r="J8" s="95"/>
      <c r="K8" s="95"/>
      <c r="L8" s="95"/>
    </row>
    <row r="9" spans="1:15" s="6" customFormat="1" ht="15" thickBot="1" x14ac:dyDescent="0.4">
      <c r="A9" s="533" t="s">
        <v>59</v>
      </c>
      <c r="B9" s="534"/>
      <c r="C9" s="534"/>
      <c r="D9" s="534"/>
      <c r="E9" s="534"/>
      <c r="F9" s="534"/>
      <c r="G9" s="534"/>
      <c r="H9" s="534"/>
      <c r="I9" s="534"/>
      <c r="J9" s="534"/>
      <c r="K9" s="534"/>
      <c r="L9" s="534"/>
      <c r="M9" s="534"/>
      <c r="N9" s="534"/>
      <c r="O9" s="535"/>
    </row>
    <row r="10" spans="1:15" s="6" customFormat="1" x14ac:dyDescent="0.35">
      <c r="A10" s="99"/>
      <c r="B10" s="183" t="s">
        <v>168</v>
      </c>
      <c r="C10" s="241">
        <f>SUM(D10:M10)</f>
        <v>0</v>
      </c>
      <c r="D10" s="100">
        <v>0</v>
      </c>
      <c r="E10" s="101">
        <v>0</v>
      </c>
      <c r="F10" s="101">
        <v>0</v>
      </c>
      <c r="G10" s="101">
        <v>0</v>
      </c>
      <c r="H10" s="101">
        <v>0</v>
      </c>
      <c r="I10" s="101">
        <v>0</v>
      </c>
      <c r="J10" s="101">
        <v>0</v>
      </c>
      <c r="K10" s="101">
        <v>0</v>
      </c>
      <c r="L10" s="101">
        <v>0</v>
      </c>
      <c r="M10" s="102">
        <v>0</v>
      </c>
      <c r="N10" s="268">
        <f>SUM(D10:M10)</f>
        <v>0</v>
      </c>
      <c r="O10" s="202"/>
    </row>
    <row r="11" spans="1:15" s="6" customFormat="1" x14ac:dyDescent="0.35">
      <c r="A11" s="99"/>
      <c r="B11" s="183" t="s">
        <v>168</v>
      </c>
      <c r="C11" s="241">
        <f t="shared" ref="C11:C50" si="0">SUM(D11:M11)</f>
        <v>0</v>
      </c>
      <c r="D11" s="100">
        <v>0</v>
      </c>
      <c r="E11" s="101">
        <v>0</v>
      </c>
      <c r="F11" s="101">
        <v>0</v>
      </c>
      <c r="G11" s="101">
        <v>0</v>
      </c>
      <c r="H11" s="101">
        <v>0</v>
      </c>
      <c r="I11" s="101">
        <v>0</v>
      </c>
      <c r="J11" s="101">
        <v>0</v>
      </c>
      <c r="K11" s="101">
        <v>0</v>
      </c>
      <c r="L11" s="101">
        <v>0</v>
      </c>
      <c r="M11" s="102">
        <v>0</v>
      </c>
      <c r="N11" s="268">
        <f t="shared" ref="N11:N50" si="1">SUM(D11:M11)</f>
        <v>0</v>
      </c>
      <c r="O11" s="103"/>
    </row>
    <row r="12" spans="1:15" s="6" customFormat="1" x14ac:dyDescent="0.35">
      <c r="A12" s="99"/>
      <c r="B12" s="183" t="s">
        <v>168</v>
      </c>
      <c r="C12" s="241">
        <f t="shared" si="0"/>
        <v>0</v>
      </c>
      <c r="D12" s="100">
        <v>0</v>
      </c>
      <c r="E12" s="101">
        <v>0</v>
      </c>
      <c r="F12" s="101">
        <v>0</v>
      </c>
      <c r="G12" s="101">
        <v>0</v>
      </c>
      <c r="H12" s="101">
        <v>0</v>
      </c>
      <c r="I12" s="101">
        <v>0</v>
      </c>
      <c r="J12" s="101">
        <v>0</v>
      </c>
      <c r="K12" s="101">
        <v>0</v>
      </c>
      <c r="L12" s="101">
        <v>0</v>
      </c>
      <c r="M12" s="102">
        <v>0</v>
      </c>
      <c r="N12" s="268">
        <f t="shared" si="1"/>
        <v>0</v>
      </c>
      <c r="O12" s="103"/>
    </row>
    <row r="13" spans="1:15" s="6" customFormat="1" x14ac:dyDescent="0.35">
      <c r="A13" s="99"/>
      <c r="B13" s="183" t="s">
        <v>168</v>
      </c>
      <c r="C13" s="241">
        <f t="shared" si="0"/>
        <v>0</v>
      </c>
      <c r="D13" s="100">
        <v>0</v>
      </c>
      <c r="E13" s="101">
        <v>0</v>
      </c>
      <c r="F13" s="101">
        <v>0</v>
      </c>
      <c r="G13" s="101">
        <v>0</v>
      </c>
      <c r="H13" s="101">
        <v>0</v>
      </c>
      <c r="I13" s="101">
        <v>0</v>
      </c>
      <c r="J13" s="101">
        <v>0</v>
      </c>
      <c r="K13" s="101">
        <v>0</v>
      </c>
      <c r="L13" s="101">
        <v>0</v>
      </c>
      <c r="M13" s="102">
        <v>0</v>
      </c>
      <c r="N13" s="268">
        <f t="shared" si="1"/>
        <v>0</v>
      </c>
      <c r="O13" s="103"/>
    </row>
    <row r="14" spans="1:15" s="6" customFormat="1" x14ac:dyDescent="0.35">
      <c r="A14" s="99"/>
      <c r="B14" s="183" t="s">
        <v>168</v>
      </c>
      <c r="C14" s="241">
        <f t="shared" si="0"/>
        <v>0</v>
      </c>
      <c r="D14" s="100">
        <v>0</v>
      </c>
      <c r="E14" s="101">
        <v>0</v>
      </c>
      <c r="F14" s="101">
        <v>0</v>
      </c>
      <c r="G14" s="101">
        <v>0</v>
      </c>
      <c r="H14" s="101">
        <v>0</v>
      </c>
      <c r="I14" s="101">
        <v>0</v>
      </c>
      <c r="J14" s="101">
        <v>0</v>
      </c>
      <c r="K14" s="101">
        <v>0</v>
      </c>
      <c r="L14" s="101">
        <v>0</v>
      </c>
      <c r="M14" s="102">
        <v>0</v>
      </c>
      <c r="N14" s="268">
        <f t="shared" si="1"/>
        <v>0</v>
      </c>
      <c r="O14" s="103"/>
    </row>
    <row r="15" spans="1:15" s="6" customFormat="1" x14ac:dyDescent="0.35">
      <c r="A15" s="99"/>
      <c r="B15" s="183" t="s">
        <v>168</v>
      </c>
      <c r="C15" s="241">
        <f t="shared" si="0"/>
        <v>0</v>
      </c>
      <c r="D15" s="100">
        <v>0</v>
      </c>
      <c r="E15" s="101">
        <v>0</v>
      </c>
      <c r="F15" s="101">
        <v>0</v>
      </c>
      <c r="G15" s="101">
        <v>0</v>
      </c>
      <c r="H15" s="101">
        <v>0</v>
      </c>
      <c r="I15" s="101">
        <v>0</v>
      </c>
      <c r="J15" s="101">
        <v>0</v>
      </c>
      <c r="K15" s="101">
        <v>0</v>
      </c>
      <c r="L15" s="101">
        <v>0</v>
      </c>
      <c r="M15" s="102">
        <v>0</v>
      </c>
      <c r="N15" s="268">
        <f t="shared" si="1"/>
        <v>0</v>
      </c>
      <c r="O15" s="103"/>
    </row>
    <row r="16" spans="1:15" s="6" customFormat="1" x14ac:dyDescent="0.35">
      <c r="A16" s="99"/>
      <c r="B16" s="183" t="s">
        <v>168</v>
      </c>
      <c r="C16" s="241">
        <f t="shared" si="0"/>
        <v>0</v>
      </c>
      <c r="D16" s="100">
        <v>0</v>
      </c>
      <c r="E16" s="101">
        <v>0</v>
      </c>
      <c r="F16" s="101">
        <v>0</v>
      </c>
      <c r="G16" s="101">
        <v>0</v>
      </c>
      <c r="H16" s="101">
        <v>0</v>
      </c>
      <c r="I16" s="101">
        <v>0</v>
      </c>
      <c r="J16" s="101">
        <v>0</v>
      </c>
      <c r="K16" s="101">
        <v>0</v>
      </c>
      <c r="L16" s="101">
        <v>0</v>
      </c>
      <c r="M16" s="102">
        <v>0</v>
      </c>
      <c r="N16" s="268">
        <f t="shared" si="1"/>
        <v>0</v>
      </c>
      <c r="O16" s="103"/>
    </row>
    <row r="17" spans="1:15" s="6" customFormat="1" hidden="1" outlineLevel="1" x14ac:dyDescent="0.35">
      <c r="A17" s="99"/>
      <c r="B17" s="183" t="s">
        <v>168</v>
      </c>
      <c r="C17" s="241">
        <f t="shared" si="0"/>
        <v>0</v>
      </c>
      <c r="D17" s="100">
        <v>0</v>
      </c>
      <c r="E17" s="101">
        <v>0</v>
      </c>
      <c r="F17" s="101">
        <v>0</v>
      </c>
      <c r="G17" s="101">
        <v>0</v>
      </c>
      <c r="H17" s="101">
        <v>0</v>
      </c>
      <c r="I17" s="101">
        <v>0</v>
      </c>
      <c r="J17" s="101">
        <v>0</v>
      </c>
      <c r="K17" s="101">
        <v>0</v>
      </c>
      <c r="L17" s="101">
        <v>0</v>
      </c>
      <c r="M17" s="102">
        <v>0</v>
      </c>
      <c r="N17" s="268">
        <f t="shared" si="1"/>
        <v>0</v>
      </c>
      <c r="O17" s="103"/>
    </row>
    <row r="18" spans="1:15" s="6" customFormat="1" hidden="1" outlineLevel="1" x14ac:dyDescent="0.35">
      <c r="A18" s="99"/>
      <c r="B18" s="183" t="s">
        <v>168</v>
      </c>
      <c r="C18" s="241">
        <f t="shared" si="0"/>
        <v>0</v>
      </c>
      <c r="D18" s="100">
        <v>0</v>
      </c>
      <c r="E18" s="101">
        <v>0</v>
      </c>
      <c r="F18" s="101">
        <v>0</v>
      </c>
      <c r="G18" s="101">
        <v>0</v>
      </c>
      <c r="H18" s="101">
        <v>0</v>
      </c>
      <c r="I18" s="101">
        <v>0</v>
      </c>
      <c r="J18" s="101">
        <v>0</v>
      </c>
      <c r="K18" s="101">
        <v>0</v>
      </c>
      <c r="L18" s="101">
        <v>0</v>
      </c>
      <c r="M18" s="102">
        <v>0</v>
      </c>
      <c r="N18" s="268">
        <f t="shared" si="1"/>
        <v>0</v>
      </c>
      <c r="O18" s="103"/>
    </row>
    <row r="19" spans="1:15" s="6" customFormat="1" hidden="1" outlineLevel="1" x14ac:dyDescent="0.35">
      <c r="A19" s="99"/>
      <c r="B19" s="183" t="s">
        <v>168</v>
      </c>
      <c r="C19" s="241">
        <f t="shared" si="0"/>
        <v>0</v>
      </c>
      <c r="D19" s="100">
        <v>0</v>
      </c>
      <c r="E19" s="101">
        <v>0</v>
      </c>
      <c r="F19" s="101">
        <v>0</v>
      </c>
      <c r="G19" s="101">
        <v>0</v>
      </c>
      <c r="H19" s="101">
        <v>0</v>
      </c>
      <c r="I19" s="101">
        <v>0</v>
      </c>
      <c r="J19" s="101">
        <v>0</v>
      </c>
      <c r="K19" s="101">
        <v>0</v>
      </c>
      <c r="L19" s="101">
        <v>0</v>
      </c>
      <c r="M19" s="102">
        <v>0</v>
      </c>
      <c r="N19" s="268">
        <f t="shared" si="1"/>
        <v>0</v>
      </c>
      <c r="O19" s="103"/>
    </row>
    <row r="20" spans="1:15" s="6" customFormat="1" hidden="1" outlineLevel="1" x14ac:dyDescent="0.35">
      <c r="A20" s="99"/>
      <c r="B20" s="183" t="s">
        <v>168</v>
      </c>
      <c r="C20" s="241">
        <f t="shared" si="0"/>
        <v>0</v>
      </c>
      <c r="D20" s="100">
        <v>0</v>
      </c>
      <c r="E20" s="101">
        <v>0</v>
      </c>
      <c r="F20" s="101">
        <v>0</v>
      </c>
      <c r="G20" s="101">
        <v>0</v>
      </c>
      <c r="H20" s="101">
        <v>0</v>
      </c>
      <c r="I20" s="101">
        <v>0</v>
      </c>
      <c r="J20" s="101">
        <v>0</v>
      </c>
      <c r="K20" s="101">
        <v>0</v>
      </c>
      <c r="L20" s="101">
        <v>0</v>
      </c>
      <c r="M20" s="102">
        <v>0</v>
      </c>
      <c r="N20" s="268">
        <f t="shared" si="1"/>
        <v>0</v>
      </c>
      <c r="O20" s="103"/>
    </row>
    <row r="21" spans="1:15" s="6" customFormat="1" hidden="1" outlineLevel="1" x14ac:dyDescent="0.35">
      <c r="A21" s="99"/>
      <c r="B21" s="183" t="s">
        <v>168</v>
      </c>
      <c r="C21" s="241">
        <f t="shared" si="0"/>
        <v>0</v>
      </c>
      <c r="D21" s="100">
        <v>0</v>
      </c>
      <c r="E21" s="101">
        <v>0</v>
      </c>
      <c r="F21" s="101">
        <v>0</v>
      </c>
      <c r="G21" s="101">
        <v>0</v>
      </c>
      <c r="H21" s="101">
        <v>0</v>
      </c>
      <c r="I21" s="101">
        <v>0</v>
      </c>
      <c r="J21" s="101">
        <v>0</v>
      </c>
      <c r="K21" s="101">
        <v>0</v>
      </c>
      <c r="L21" s="101">
        <v>0</v>
      </c>
      <c r="M21" s="102">
        <v>0</v>
      </c>
      <c r="N21" s="268">
        <f t="shared" si="1"/>
        <v>0</v>
      </c>
      <c r="O21" s="103"/>
    </row>
    <row r="22" spans="1:15" s="6" customFormat="1" hidden="1" outlineLevel="1" x14ac:dyDescent="0.35">
      <c r="A22" s="99"/>
      <c r="B22" s="183" t="s">
        <v>168</v>
      </c>
      <c r="C22" s="241">
        <f t="shared" si="0"/>
        <v>0</v>
      </c>
      <c r="D22" s="100">
        <v>0</v>
      </c>
      <c r="E22" s="101">
        <v>0</v>
      </c>
      <c r="F22" s="101">
        <v>0</v>
      </c>
      <c r="G22" s="101">
        <v>0</v>
      </c>
      <c r="H22" s="101">
        <v>0</v>
      </c>
      <c r="I22" s="101">
        <v>0</v>
      </c>
      <c r="J22" s="101">
        <v>0</v>
      </c>
      <c r="K22" s="101">
        <v>0</v>
      </c>
      <c r="L22" s="101">
        <v>0</v>
      </c>
      <c r="M22" s="102">
        <v>0</v>
      </c>
      <c r="N22" s="268">
        <f t="shared" si="1"/>
        <v>0</v>
      </c>
      <c r="O22" s="103"/>
    </row>
    <row r="23" spans="1:15" s="6" customFormat="1" hidden="1" outlineLevel="1" x14ac:dyDescent="0.35">
      <c r="A23" s="99"/>
      <c r="B23" s="183" t="s">
        <v>168</v>
      </c>
      <c r="C23" s="241">
        <f t="shared" si="0"/>
        <v>0</v>
      </c>
      <c r="D23" s="100">
        <v>0</v>
      </c>
      <c r="E23" s="101">
        <v>0</v>
      </c>
      <c r="F23" s="101">
        <v>0</v>
      </c>
      <c r="G23" s="101">
        <v>0</v>
      </c>
      <c r="H23" s="101">
        <v>0</v>
      </c>
      <c r="I23" s="101">
        <v>0</v>
      </c>
      <c r="J23" s="101">
        <v>0</v>
      </c>
      <c r="K23" s="101">
        <v>0</v>
      </c>
      <c r="L23" s="101">
        <v>0</v>
      </c>
      <c r="M23" s="102">
        <v>0</v>
      </c>
      <c r="N23" s="268">
        <f t="shared" si="1"/>
        <v>0</v>
      </c>
      <c r="O23" s="103"/>
    </row>
    <row r="24" spans="1:15" s="6" customFormat="1" hidden="1" outlineLevel="1" x14ac:dyDescent="0.35">
      <c r="A24" s="99"/>
      <c r="B24" s="183" t="s">
        <v>168</v>
      </c>
      <c r="C24" s="241">
        <f t="shared" si="0"/>
        <v>0</v>
      </c>
      <c r="D24" s="100">
        <v>0</v>
      </c>
      <c r="E24" s="101">
        <v>0</v>
      </c>
      <c r="F24" s="101">
        <v>0</v>
      </c>
      <c r="G24" s="101">
        <v>0</v>
      </c>
      <c r="H24" s="101">
        <v>0</v>
      </c>
      <c r="I24" s="101">
        <v>0</v>
      </c>
      <c r="J24" s="101">
        <v>0</v>
      </c>
      <c r="K24" s="101">
        <v>0</v>
      </c>
      <c r="L24" s="101">
        <v>0</v>
      </c>
      <c r="M24" s="102">
        <v>0</v>
      </c>
      <c r="N24" s="268">
        <f t="shared" si="1"/>
        <v>0</v>
      </c>
      <c r="O24" s="103"/>
    </row>
    <row r="25" spans="1:15" s="6" customFormat="1" hidden="1" outlineLevel="1" x14ac:dyDescent="0.35">
      <c r="A25" s="99"/>
      <c r="B25" s="183" t="s">
        <v>168</v>
      </c>
      <c r="C25" s="241">
        <f t="shared" si="0"/>
        <v>0</v>
      </c>
      <c r="D25" s="100">
        <v>0</v>
      </c>
      <c r="E25" s="101">
        <v>0</v>
      </c>
      <c r="F25" s="101">
        <v>0</v>
      </c>
      <c r="G25" s="101">
        <v>0</v>
      </c>
      <c r="H25" s="101">
        <v>0</v>
      </c>
      <c r="I25" s="101">
        <v>0</v>
      </c>
      <c r="J25" s="101">
        <v>0</v>
      </c>
      <c r="K25" s="101">
        <v>0</v>
      </c>
      <c r="L25" s="101">
        <v>0</v>
      </c>
      <c r="M25" s="102">
        <v>0</v>
      </c>
      <c r="N25" s="268">
        <f t="shared" si="1"/>
        <v>0</v>
      </c>
      <c r="O25" s="103"/>
    </row>
    <row r="26" spans="1:15" s="6" customFormat="1" hidden="1" outlineLevel="1" x14ac:dyDescent="0.35">
      <c r="A26" s="99"/>
      <c r="B26" s="183" t="s">
        <v>168</v>
      </c>
      <c r="C26" s="241">
        <f t="shared" si="0"/>
        <v>0</v>
      </c>
      <c r="D26" s="100">
        <v>0</v>
      </c>
      <c r="E26" s="101">
        <v>0</v>
      </c>
      <c r="F26" s="101">
        <v>0</v>
      </c>
      <c r="G26" s="101">
        <v>0</v>
      </c>
      <c r="H26" s="101">
        <v>0</v>
      </c>
      <c r="I26" s="101">
        <v>0</v>
      </c>
      <c r="J26" s="101">
        <v>0</v>
      </c>
      <c r="K26" s="101">
        <v>0</v>
      </c>
      <c r="L26" s="101">
        <v>0</v>
      </c>
      <c r="M26" s="102">
        <v>0</v>
      </c>
      <c r="N26" s="268">
        <f t="shared" si="1"/>
        <v>0</v>
      </c>
      <c r="O26" s="103"/>
    </row>
    <row r="27" spans="1:15" s="6" customFormat="1" hidden="1" outlineLevel="1" x14ac:dyDescent="0.35">
      <c r="A27" s="99"/>
      <c r="B27" s="183" t="s">
        <v>168</v>
      </c>
      <c r="C27" s="241">
        <f t="shared" si="0"/>
        <v>0</v>
      </c>
      <c r="D27" s="100">
        <v>0</v>
      </c>
      <c r="E27" s="101">
        <v>0</v>
      </c>
      <c r="F27" s="101">
        <v>0</v>
      </c>
      <c r="G27" s="101">
        <v>0</v>
      </c>
      <c r="H27" s="101">
        <v>0</v>
      </c>
      <c r="I27" s="101">
        <v>0</v>
      </c>
      <c r="J27" s="101">
        <v>0</v>
      </c>
      <c r="K27" s="101">
        <v>0</v>
      </c>
      <c r="L27" s="101">
        <v>0</v>
      </c>
      <c r="M27" s="102">
        <v>0</v>
      </c>
      <c r="N27" s="268">
        <f t="shared" si="1"/>
        <v>0</v>
      </c>
      <c r="O27" s="103"/>
    </row>
    <row r="28" spans="1:15" s="6" customFormat="1" collapsed="1" x14ac:dyDescent="0.35">
      <c r="A28" s="99"/>
      <c r="B28" s="183" t="s">
        <v>168</v>
      </c>
      <c r="C28" s="241">
        <f t="shared" si="0"/>
        <v>0</v>
      </c>
      <c r="D28" s="100">
        <v>0</v>
      </c>
      <c r="E28" s="101">
        <v>0</v>
      </c>
      <c r="F28" s="101">
        <v>0</v>
      </c>
      <c r="G28" s="101">
        <v>0</v>
      </c>
      <c r="H28" s="101">
        <v>0</v>
      </c>
      <c r="I28" s="101">
        <v>0</v>
      </c>
      <c r="J28" s="101">
        <v>0</v>
      </c>
      <c r="K28" s="101">
        <v>0</v>
      </c>
      <c r="L28" s="101">
        <v>0</v>
      </c>
      <c r="M28" s="102">
        <v>0</v>
      </c>
      <c r="N28" s="268">
        <f t="shared" si="1"/>
        <v>0</v>
      </c>
      <c r="O28" s="103"/>
    </row>
    <row r="29" spans="1:15" s="6" customFormat="1" hidden="1" outlineLevel="1" x14ac:dyDescent="0.35">
      <c r="A29" s="99"/>
      <c r="B29" s="183" t="s">
        <v>168</v>
      </c>
      <c r="C29" s="241">
        <f t="shared" si="0"/>
        <v>0</v>
      </c>
      <c r="D29" s="100">
        <v>0</v>
      </c>
      <c r="E29" s="101">
        <v>0</v>
      </c>
      <c r="F29" s="101">
        <v>0</v>
      </c>
      <c r="G29" s="101">
        <v>0</v>
      </c>
      <c r="H29" s="101">
        <v>0</v>
      </c>
      <c r="I29" s="101">
        <v>0</v>
      </c>
      <c r="J29" s="101">
        <v>0</v>
      </c>
      <c r="K29" s="101">
        <v>0</v>
      </c>
      <c r="L29" s="101">
        <v>0</v>
      </c>
      <c r="M29" s="102">
        <v>0</v>
      </c>
      <c r="N29" s="268">
        <f t="shared" si="1"/>
        <v>0</v>
      </c>
      <c r="O29" s="103"/>
    </row>
    <row r="30" spans="1:15" s="6" customFormat="1" hidden="1" outlineLevel="1" x14ac:dyDescent="0.35">
      <c r="A30" s="99"/>
      <c r="B30" s="183" t="s">
        <v>168</v>
      </c>
      <c r="C30" s="241">
        <f t="shared" si="0"/>
        <v>0</v>
      </c>
      <c r="D30" s="100">
        <v>0</v>
      </c>
      <c r="E30" s="101">
        <v>0</v>
      </c>
      <c r="F30" s="101">
        <v>0</v>
      </c>
      <c r="G30" s="101">
        <v>0</v>
      </c>
      <c r="H30" s="101">
        <v>0</v>
      </c>
      <c r="I30" s="101">
        <v>0</v>
      </c>
      <c r="J30" s="101">
        <v>0</v>
      </c>
      <c r="K30" s="101">
        <v>0</v>
      </c>
      <c r="L30" s="101">
        <v>0</v>
      </c>
      <c r="M30" s="102">
        <v>0</v>
      </c>
      <c r="N30" s="268">
        <f t="shared" si="1"/>
        <v>0</v>
      </c>
      <c r="O30" s="103"/>
    </row>
    <row r="31" spans="1:15" s="6" customFormat="1" hidden="1" outlineLevel="1" x14ac:dyDescent="0.35">
      <c r="A31" s="99"/>
      <c r="B31" s="183" t="s">
        <v>168</v>
      </c>
      <c r="C31" s="241">
        <f t="shared" si="0"/>
        <v>0</v>
      </c>
      <c r="D31" s="100">
        <v>0</v>
      </c>
      <c r="E31" s="101">
        <v>0</v>
      </c>
      <c r="F31" s="101">
        <v>0</v>
      </c>
      <c r="G31" s="101">
        <v>0</v>
      </c>
      <c r="H31" s="101">
        <v>0</v>
      </c>
      <c r="I31" s="101">
        <v>0</v>
      </c>
      <c r="J31" s="101">
        <v>0</v>
      </c>
      <c r="K31" s="101">
        <v>0</v>
      </c>
      <c r="L31" s="101">
        <v>0</v>
      </c>
      <c r="M31" s="102">
        <v>0</v>
      </c>
      <c r="N31" s="268">
        <f t="shared" si="1"/>
        <v>0</v>
      </c>
      <c r="O31" s="103"/>
    </row>
    <row r="32" spans="1:15" s="6" customFormat="1" hidden="1" outlineLevel="1" x14ac:dyDescent="0.35">
      <c r="A32" s="99"/>
      <c r="B32" s="183" t="s">
        <v>168</v>
      </c>
      <c r="C32" s="241">
        <f t="shared" si="0"/>
        <v>0</v>
      </c>
      <c r="D32" s="100">
        <v>0</v>
      </c>
      <c r="E32" s="101">
        <v>0</v>
      </c>
      <c r="F32" s="101">
        <v>0</v>
      </c>
      <c r="G32" s="101">
        <v>0</v>
      </c>
      <c r="H32" s="101">
        <v>0</v>
      </c>
      <c r="I32" s="101">
        <v>0</v>
      </c>
      <c r="J32" s="101">
        <v>0</v>
      </c>
      <c r="K32" s="101">
        <v>0</v>
      </c>
      <c r="L32" s="101">
        <v>0</v>
      </c>
      <c r="M32" s="102">
        <v>0</v>
      </c>
      <c r="N32" s="268">
        <f t="shared" si="1"/>
        <v>0</v>
      </c>
      <c r="O32" s="103"/>
    </row>
    <row r="33" spans="1:15" s="6" customFormat="1" hidden="1" outlineLevel="1" x14ac:dyDescent="0.35">
      <c r="A33" s="99"/>
      <c r="B33" s="183" t="s">
        <v>168</v>
      </c>
      <c r="C33" s="241">
        <f t="shared" si="0"/>
        <v>0</v>
      </c>
      <c r="D33" s="100">
        <v>0</v>
      </c>
      <c r="E33" s="101">
        <v>0</v>
      </c>
      <c r="F33" s="101">
        <v>0</v>
      </c>
      <c r="G33" s="101">
        <v>0</v>
      </c>
      <c r="H33" s="101">
        <v>0</v>
      </c>
      <c r="I33" s="101">
        <v>0</v>
      </c>
      <c r="J33" s="101">
        <v>0</v>
      </c>
      <c r="K33" s="101">
        <v>0</v>
      </c>
      <c r="L33" s="101">
        <v>0</v>
      </c>
      <c r="M33" s="102">
        <v>0</v>
      </c>
      <c r="N33" s="268">
        <f t="shared" si="1"/>
        <v>0</v>
      </c>
      <c r="O33" s="103"/>
    </row>
    <row r="34" spans="1:15" s="6" customFormat="1" hidden="1" outlineLevel="1" x14ac:dyDescent="0.35">
      <c r="A34" s="99"/>
      <c r="B34" s="183" t="s">
        <v>168</v>
      </c>
      <c r="C34" s="241">
        <f t="shared" si="0"/>
        <v>0</v>
      </c>
      <c r="D34" s="100">
        <v>0</v>
      </c>
      <c r="E34" s="101">
        <v>0</v>
      </c>
      <c r="F34" s="101">
        <v>0</v>
      </c>
      <c r="G34" s="101">
        <v>0</v>
      </c>
      <c r="H34" s="101">
        <v>0</v>
      </c>
      <c r="I34" s="101">
        <v>0</v>
      </c>
      <c r="J34" s="101">
        <v>0</v>
      </c>
      <c r="K34" s="101">
        <v>0</v>
      </c>
      <c r="L34" s="101">
        <v>0</v>
      </c>
      <c r="M34" s="102">
        <v>0</v>
      </c>
      <c r="N34" s="268">
        <f t="shared" si="1"/>
        <v>0</v>
      </c>
      <c r="O34" s="103"/>
    </row>
    <row r="35" spans="1:15" s="6" customFormat="1" hidden="1" outlineLevel="1" x14ac:dyDescent="0.35">
      <c r="A35" s="99"/>
      <c r="B35" s="183" t="s">
        <v>168</v>
      </c>
      <c r="C35" s="241">
        <f t="shared" si="0"/>
        <v>0</v>
      </c>
      <c r="D35" s="100">
        <v>0</v>
      </c>
      <c r="E35" s="101">
        <v>0</v>
      </c>
      <c r="F35" s="101">
        <v>0</v>
      </c>
      <c r="G35" s="101">
        <v>0</v>
      </c>
      <c r="H35" s="101">
        <v>0</v>
      </c>
      <c r="I35" s="101">
        <v>0</v>
      </c>
      <c r="J35" s="101">
        <v>0</v>
      </c>
      <c r="K35" s="101">
        <v>0</v>
      </c>
      <c r="L35" s="101">
        <v>0</v>
      </c>
      <c r="M35" s="102">
        <v>0</v>
      </c>
      <c r="N35" s="268">
        <f t="shared" si="1"/>
        <v>0</v>
      </c>
      <c r="O35" s="103"/>
    </row>
    <row r="36" spans="1:15" s="6" customFormat="1" hidden="1" outlineLevel="1" x14ac:dyDescent="0.35">
      <c r="A36" s="99"/>
      <c r="B36" s="183" t="s">
        <v>168</v>
      </c>
      <c r="C36" s="241">
        <f t="shared" si="0"/>
        <v>0</v>
      </c>
      <c r="D36" s="100">
        <v>0</v>
      </c>
      <c r="E36" s="101">
        <v>0</v>
      </c>
      <c r="F36" s="101">
        <v>0</v>
      </c>
      <c r="G36" s="101">
        <v>0</v>
      </c>
      <c r="H36" s="101">
        <v>0</v>
      </c>
      <c r="I36" s="101">
        <v>0</v>
      </c>
      <c r="J36" s="101">
        <v>0</v>
      </c>
      <c r="K36" s="101">
        <v>0</v>
      </c>
      <c r="L36" s="101">
        <v>0</v>
      </c>
      <c r="M36" s="102">
        <v>0</v>
      </c>
      <c r="N36" s="268">
        <f t="shared" si="1"/>
        <v>0</v>
      </c>
      <c r="O36" s="103"/>
    </row>
    <row r="37" spans="1:15" s="6" customFormat="1" hidden="1" outlineLevel="1" x14ac:dyDescent="0.35">
      <c r="A37" s="99"/>
      <c r="B37" s="183" t="s">
        <v>168</v>
      </c>
      <c r="C37" s="241">
        <f t="shared" si="0"/>
        <v>0</v>
      </c>
      <c r="D37" s="100">
        <v>0</v>
      </c>
      <c r="E37" s="101">
        <v>0</v>
      </c>
      <c r="F37" s="101">
        <v>0</v>
      </c>
      <c r="G37" s="101">
        <v>0</v>
      </c>
      <c r="H37" s="101">
        <v>0</v>
      </c>
      <c r="I37" s="101">
        <v>0</v>
      </c>
      <c r="J37" s="101">
        <v>0</v>
      </c>
      <c r="K37" s="101">
        <v>0</v>
      </c>
      <c r="L37" s="101">
        <v>0</v>
      </c>
      <c r="M37" s="102">
        <v>0</v>
      </c>
      <c r="N37" s="268">
        <f t="shared" si="1"/>
        <v>0</v>
      </c>
      <c r="O37" s="103"/>
    </row>
    <row r="38" spans="1:15" s="6" customFormat="1" hidden="1" outlineLevel="1" x14ac:dyDescent="0.35">
      <c r="A38" s="99"/>
      <c r="B38" s="183" t="s">
        <v>168</v>
      </c>
      <c r="C38" s="241">
        <f t="shared" si="0"/>
        <v>0</v>
      </c>
      <c r="D38" s="100">
        <v>0</v>
      </c>
      <c r="E38" s="101">
        <v>0</v>
      </c>
      <c r="F38" s="101">
        <v>0</v>
      </c>
      <c r="G38" s="101">
        <v>0</v>
      </c>
      <c r="H38" s="101">
        <v>0</v>
      </c>
      <c r="I38" s="101">
        <v>0</v>
      </c>
      <c r="J38" s="101">
        <v>0</v>
      </c>
      <c r="K38" s="101">
        <v>0</v>
      </c>
      <c r="L38" s="101">
        <v>0</v>
      </c>
      <c r="M38" s="102">
        <v>0</v>
      </c>
      <c r="N38" s="268">
        <f t="shared" si="1"/>
        <v>0</v>
      </c>
      <c r="O38" s="103"/>
    </row>
    <row r="39" spans="1:15" s="6" customFormat="1" collapsed="1" x14ac:dyDescent="0.35">
      <c r="A39" s="99"/>
      <c r="B39" s="183" t="s">
        <v>168</v>
      </c>
      <c r="C39" s="241">
        <f t="shared" si="0"/>
        <v>0</v>
      </c>
      <c r="D39" s="100">
        <v>0</v>
      </c>
      <c r="E39" s="101">
        <v>0</v>
      </c>
      <c r="F39" s="101">
        <v>0</v>
      </c>
      <c r="G39" s="101">
        <v>0</v>
      </c>
      <c r="H39" s="101">
        <v>0</v>
      </c>
      <c r="I39" s="101">
        <v>0</v>
      </c>
      <c r="J39" s="101">
        <v>0</v>
      </c>
      <c r="K39" s="101">
        <v>0</v>
      </c>
      <c r="L39" s="101">
        <v>0</v>
      </c>
      <c r="M39" s="102">
        <v>0</v>
      </c>
      <c r="N39" s="268">
        <f t="shared" si="1"/>
        <v>0</v>
      </c>
      <c r="O39" s="103"/>
    </row>
    <row r="40" spans="1:15" s="6" customFormat="1" hidden="1" outlineLevel="1" x14ac:dyDescent="0.35">
      <c r="A40" s="99"/>
      <c r="B40" s="183" t="s">
        <v>168</v>
      </c>
      <c r="C40" s="241">
        <f t="shared" si="0"/>
        <v>0</v>
      </c>
      <c r="D40" s="100">
        <v>0</v>
      </c>
      <c r="E40" s="101">
        <v>0</v>
      </c>
      <c r="F40" s="101">
        <v>0</v>
      </c>
      <c r="G40" s="101">
        <v>0</v>
      </c>
      <c r="H40" s="101">
        <v>0</v>
      </c>
      <c r="I40" s="101">
        <v>0</v>
      </c>
      <c r="J40" s="101">
        <v>0</v>
      </c>
      <c r="K40" s="101">
        <v>0</v>
      </c>
      <c r="L40" s="101">
        <v>0</v>
      </c>
      <c r="M40" s="102">
        <v>0</v>
      </c>
      <c r="N40" s="268">
        <f t="shared" si="1"/>
        <v>0</v>
      </c>
      <c r="O40" s="103"/>
    </row>
    <row r="41" spans="1:15" s="6" customFormat="1" hidden="1" outlineLevel="1" x14ac:dyDescent="0.35">
      <c r="A41" s="99"/>
      <c r="B41" s="183" t="s">
        <v>168</v>
      </c>
      <c r="C41" s="241">
        <f t="shared" si="0"/>
        <v>0</v>
      </c>
      <c r="D41" s="100">
        <v>0</v>
      </c>
      <c r="E41" s="101">
        <v>0</v>
      </c>
      <c r="F41" s="101">
        <v>0</v>
      </c>
      <c r="G41" s="101">
        <v>0</v>
      </c>
      <c r="H41" s="101">
        <v>0</v>
      </c>
      <c r="I41" s="101">
        <v>0</v>
      </c>
      <c r="J41" s="101">
        <v>0</v>
      </c>
      <c r="K41" s="101">
        <v>0</v>
      </c>
      <c r="L41" s="101">
        <v>0</v>
      </c>
      <c r="M41" s="102">
        <v>0</v>
      </c>
      <c r="N41" s="268">
        <f t="shared" si="1"/>
        <v>0</v>
      </c>
      <c r="O41" s="103"/>
    </row>
    <row r="42" spans="1:15" s="6" customFormat="1" hidden="1" outlineLevel="1" x14ac:dyDescent="0.35">
      <c r="A42" s="99"/>
      <c r="B42" s="183" t="s">
        <v>168</v>
      </c>
      <c r="C42" s="241">
        <f t="shared" si="0"/>
        <v>0</v>
      </c>
      <c r="D42" s="100">
        <v>0</v>
      </c>
      <c r="E42" s="101">
        <v>0</v>
      </c>
      <c r="F42" s="101">
        <v>0</v>
      </c>
      <c r="G42" s="101">
        <v>0</v>
      </c>
      <c r="H42" s="101">
        <v>0</v>
      </c>
      <c r="I42" s="101">
        <v>0</v>
      </c>
      <c r="J42" s="101">
        <v>0</v>
      </c>
      <c r="K42" s="101">
        <v>0</v>
      </c>
      <c r="L42" s="101">
        <v>0</v>
      </c>
      <c r="M42" s="102">
        <v>0</v>
      </c>
      <c r="N42" s="268">
        <f t="shared" si="1"/>
        <v>0</v>
      </c>
      <c r="O42" s="103"/>
    </row>
    <row r="43" spans="1:15" s="6" customFormat="1" hidden="1" outlineLevel="1" x14ac:dyDescent="0.35">
      <c r="A43" s="99"/>
      <c r="B43" s="183" t="s">
        <v>168</v>
      </c>
      <c r="C43" s="241">
        <f t="shared" si="0"/>
        <v>0</v>
      </c>
      <c r="D43" s="100">
        <v>0</v>
      </c>
      <c r="E43" s="101">
        <v>0</v>
      </c>
      <c r="F43" s="101">
        <v>0</v>
      </c>
      <c r="G43" s="101">
        <v>0</v>
      </c>
      <c r="H43" s="101">
        <v>0</v>
      </c>
      <c r="I43" s="101">
        <v>0</v>
      </c>
      <c r="J43" s="101">
        <v>0</v>
      </c>
      <c r="K43" s="101">
        <v>0</v>
      </c>
      <c r="L43" s="101">
        <v>0</v>
      </c>
      <c r="M43" s="102">
        <v>0</v>
      </c>
      <c r="N43" s="268">
        <f t="shared" si="1"/>
        <v>0</v>
      </c>
      <c r="O43" s="103"/>
    </row>
    <row r="44" spans="1:15" s="6" customFormat="1" hidden="1" outlineLevel="1" x14ac:dyDescent="0.35">
      <c r="A44" s="99"/>
      <c r="B44" s="183" t="s">
        <v>168</v>
      </c>
      <c r="C44" s="241">
        <f t="shared" si="0"/>
        <v>0</v>
      </c>
      <c r="D44" s="100">
        <v>0</v>
      </c>
      <c r="E44" s="101">
        <v>0</v>
      </c>
      <c r="F44" s="101">
        <v>0</v>
      </c>
      <c r="G44" s="101">
        <v>0</v>
      </c>
      <c r="H44" s="101">
        <v>0</v>
      </c>
      <c r="I44" s="101">
        <v>0</v>
      </c>
      <c r="J44" s="101">
        <v>0</v>
      </c>
      <c r="K44" s="101">
        <v>0</v>
      </c>
      <c r="L44" s="101">
        <v>0</v>
      </c>
      <c r="M44" s="102">
        <v>0</v>
      </c>
      <c r="N44" s="268">
        <f t="shared" si="1"/>
        <v>0</v>
      </c>
      <c r="O44" s="103"/>
    </row>
    <row r="45" spans="1:15" s="6" customFormat="1" hidden="1" outlineLevel="1" x14ac:dyDescent="0.35">
      <c r="A45" s="99"/>
      <c r="B45" s="183" t="s">
        <v>168</v>
      </c>
      <c r="C45" s="241">
        <f t="shared" si="0"/>
        <v>0</v>
      </c>
      <c r="D45" s="100">
        <v>0</v>
      </c>
      <c r="E45" s="101">
        <v>0</v>
      </c>
      <c r="F45" s="101">
        <v>0</v>
      </c>
      <c r="G45" s="101">
        <v>0</v>
      </c>
      <c r="H45" s="101">
        <v>0</v>
      </c>
      <c r="I45" s="101">
        <v>0</v>
      </c>
      <c r="J45" s="101">
        <v>0</v>
      </c>
      <c r="K45" s="101">
        <v>0</v>
      </c>
      <c r="L45" s="101">
        <v>0</v>
      </c>
      <c r="M45" s="102">
        <v>0</v>
      </c>
      <c r="N45" s="268">
        <f t="shared" si="1"/>
        <v>0</v>
      </c>
      <c r="O45" s="103"/>
    </row>
    <row r="46" spans="1:15" s="6" customFormat="1" hidden="1" outlineLevel="1" x14ac:dyDescent="0.35">
      <c r="A46" s="99"/>
      <c r="B46" s="183" t="s">
        <v>168</v>
      </c>
      <c r="C46" s="241">
        <f t="shared" si="0"/>
        <v>0</v>
      </c>
      <c r="D46" s="100">
        <v>0</v>
      </c>
      <c r="E46" s="101">
        <v>0</v>
      </c>
      <c r="F46" s="101">
        <v>0</v>
      </c>
      <c r="G46" s="101">
        <v>0</v>
      </c>
      <c r="H46" s="101">
        <v>0</v>
      </c>
      <c r="I46" s="101">
        <v>0</v>
      </c>
      <c r="J46" s="101">
        <v>0</v>
      </c>
      <c r="K46" s="101">
        <v>0</v>
      </c>
      <c r="L46" s="101">
        <v>0</v>
      </c>
      <c r="M46" s="102">
        <v>0</v>
      </c>
      <c r="N46" s="268">
        <f t="shared" si="1"/>
        <v>0</v>
      </c>
      <c r="O46" s="103"/>
    </row>
    <row r="47" spans="1:15" s="6" customFormat="1" hidden="1" outlineLevel="1" x14ac:dyDescent="0.35">
      <c r="A47" s="99"/>
      <c r="B47" s="183" t="s">
        <v>168</v>
      </c>
      <c r="C47" s="241">
        <f t="shared" si="0"/>
        <v>0</v>
      </c>
      <c r="D47" s="100">
        <v>0</v>
      </c>
      <c r="E47" s="101">
        <v>0</v>
      </c>
      <c r="F47" s="101">
        <v>0</v>
      </c>
      <c r="G47" s="101">
        <v>0</v>
      </c>
      <c r="H47" s="101">
        <v>0</v>
      </c>
      <c r="I47" s="101">
        <v>0</v>
      </c>
      <c r="J47" s="101">
        <v>0</v>
      </c>
      <c r="K47" s="101">
        <v>0</v>
      </c>
      <c r="L47" s="101">
        <v>0</v>
      </c>
      <c r="M47" s="102">
        <v>0</v>
      </c>
      <c r="N47" s="268">
        <f t="shared" si="1"/>
        <v>0</v>
      </c>
      <c r="O47" s="103"/>
    </row>
    <row r="48" spans="1:15" s="6" customFormat="1" hidden="1" outlineLevel="1" x14ac:dyDescent="0.35">
      <c r="A48" s="99"/>
      <c r="B48" s="183" t="s">
        <v>168</v>
      </c>
      <c r="C48" s="241">
        <f t="shared" si="0"/>
        <v>0</v>
      </c>
      <c r="D48" s="100">
        <v>0</v>
      </c>
      <c r="E48" s="101">
        <v>0</v>
      </c>
      <c r="F48" s="101">
        <v>0</v>
      </c>
      <c r="G48" s="101">
        <v>0</v>
      </c>
      <c r="H48" s="101">
        <v>0</v>
      </c>
      <c r="I48" s="101">
        <v>0</v>
      </c>
      <c r="J48" s="101">
        <v>0</v>
      </c>
      <c r="K48" s="101">
        <v>0</v>
      </c>
      <c r="L48" s="101">
        <v>0</v>
      </c>
      <c r="M48" s="102">
        <v>0</v>
      </c>
      <c r="N48" s="268">
        <f t="shared" si="1"/>
        <v>0</v>
      </c>
      <c r="O48" s="103"/>
    </row>
    <row r="49" spans="1:15" s="6" customFormat="1" hidden="1" outlineLevel="1" x14ac:dyDescent="0.35">
      <c r="A49" s="99"/>
      <c r="B49" s="183" t="s">
        <v>168</v>
      </c>
      <c r="C49" s="241">
        <f t="shared" si="0"/>
        <v>0</v>
      </c>
      <c r="D49" s="100">
        <v>0</v>
      </c>
      <c r="E49" s="101">
        <v>0</v>
      </c>
      <c r="F49" s="101">
        <v>0</v>
      </c>
      <c r="G49" s="101">
        <v>0</v>
      </c>
      <c r="H49" s="101">
        <v>0</v>
      </c>
      <c r="I49" s="101">
        <v>0</v>
      </c>
      <c r="J49" s="101">
        <v>0</v>
      </c>
      <c r="K49" s="101">
        <v>0</v>
      </c>
      <c r="L49" s="101">
        <v>0</v>
      </c>
      <c r="M49" s="102">
        <v>0</v>
      </c>
      <c r="N49" s="268">
        <f t="shared" si="1"/>
        <v>0</v>
      </c>
      <c r="O49" s="103"/>
    </row>
    <row r="50" spans="1:15" s="6" customFormat="1" ht="15" collapsed="1" thickBot="1" x14ac:dyDescent="0.4">
      <c r="A50" s="21"/>
      <c r="B50" s="183" t="s">
        <v>168</v>
      </c>
      <c r="C50" s="267">
        <f t="shared" si="0"/>
        <v>0</v>
      </c>
      <c r="D50" s="104">
        <v>0</v>
      </c>
      <c r="E50" s="105">
        <v>0</v>
      </c>
      <c r="F50" s="105">
        <v>0</v>
      </c>
      <c r="G50" s="105">
        <v>0</v>
      </c>
      <c r="H50" s="105">
        <v>0</v>
      </c>
      <c r="I50" s="105">
        <v>0</v>
      </c>
      <c r="J50" s="105">
        <v>0</v>
      </c>
      <c r="K50" s="105">
        <v>0</v>
      </c>
      <c r="L50" s="105">
        <v>0</v>
      </c>
      <c r="M50" s="106">
        <v>0</v>
      </c>
      <c r="N50" s="269">
        <f t="shared" si="1"/>
        <v>0</v>
      </c>
      <c r="O50" s="120"/>
    </row>
    <row r="51" spans="1:15" s="6" customFormat="1" ht="15" thickBot="1" x14ac:dyDescent="0.4">
      <c r="A51" s="224" t="s">
        <v>150</v>
      </c>
      <c r="B51" s="107"/>
      <c r="C51" s="108">
        <f t="shared" ref="C51:M51" si="2">SUM(C10:C50)</f>
        <v>0</v>
      </c>
      <c r="D51" s="109">
        <f t="shared" si="2"/>
        <v>0</v>
      </c>
      <c r="E51" s="109">
        <f t="shared" si="2"/>
        <v>0</v>
      </c>
      <c r="F51" s="109">
        <f t="shared" si="2"/>
        <v>0</v>
      </c>
      <c r="G51" s="109">
        <f t="shared" si="2"/>
        <v>0</v>
      </c>
      <c r="H51" s="109">
        <f t="shared" si="2"/>
        <v>0</v>
      </c>
      <c r="I51" s="109">
        <f t="shared" si="2"/>
        <v>0</v>
      </c>
      <c r="J51" s="109">
        <f t="shared" si="2"/>
        <v>0</v>
      </c>
      <c r="K51" s="109">
        <f t="shared" ref="K51" si="3">SUM(K10:K50)</f>
        <v>0</v>
      </c>
      <c r="L51" s="109">
        <f t="shared" si="2"/>
        <v>0</v>
      </c>
      <c r="M51" s="109">
        <f t="shared" si="2"/>
        <v>0</v>
      </c>
      <c r="N51" s="108">
        <f>SUM(D51:M51)</f>
        <v>0</v>
      </c>
      <c r="O51" s="121"/>
    </row>
    <row r="52" spans="1:15" s="6" customFormat="1" ht="15" thickBot="1" x14ac:dyDescent="0.4">
      <c r="A52" s="110"/>
      <c r="B52" s="98"/>
      <c r="C52" s="95"/>
      <c r="D52" s="95"/>
      <c r="E52" s="95"/>
    </row>
    <row r="53" spans="1:15" s="6" customFormat="1" ht="15" thickBot="1" x14ac:dyDescent="0.4">
      <c r="A53" s="294" t="s">
        <v>51</v>
      </c>
      <c r="B53" s="335"/>
      <c r="C53" s="335"/>
      <c r="D53" s="335"/>
      <c r="E53" s="335"/>
      <c r="F53" s="335"/>
      <c r="G53" s="335"/>
      <c r="H53" s="335"/>
      <c r="I53" s="335"/>
      <c r="J53" s="335"/>
      <c r="K53" s="335"/>
      <c r="L53" s="335"/>
      <c r="M53" s="335"/>
      <c r="N53" s="335"/>
      <c r="O53" s="336"/>
    </row>
    <row r="54" spans="1:15" s="6" customFormat="1" x14ac:dyDescent="0.35">
      <c r="A54" s="12"/>
      <c r="B54" s="184" t="s">
        <v>168</v>
      </c>
      <c r="C54" s="111">
        <v>0</v>
      </c>
      <c r="D54" s="270" t="str">
        <f>IF($C54*'1. Personnel'!G$107=0," ",'2. Non-Personnel Expenses'!$C54*'1. Personnel'!G$107)</f>
        <v xml:space="preserve"> </v>
      </c>
      <c r="E54" s="270" t="str">
        <f>IF($C54*'1. Personnel'!H$107=0," ",'2. Non-Personnel Expenses'!$C54*'1. Personnel'!H$107)</f>
        <v xml:space="preserve"> </v>
      </c>
      <c r="F54" s="270" t="str">
        <f>IF($C54*'1. Personnel'!I$107=0," ",'2. Non-Personnel Expenses'!$C54*'1. Personnel'!I$107)</f>
        <v xml:space="preserve"> </v>
      </c>
      <c r="G54" s="270" t="str">
        <f>IF($C54*'1. Personnel'!J$107=0," ",'2. Non-Personnel Expenses'!$C54*'1. Personnel'!J$107)</f>
        <v xml:space="preserve"> </v>
      </c>
      <c r="H54" s="270" t="str">
        <f>IF($C54*'1. Personnel'!K$107=0," ",'2. Non-Personnel Expenses'!$C54*'1. Personnel'!K$107)</f>
        <v xml:space="preserve"> </v>
      </c>
      <c r="I54" s="270" t="str">
        <f>IF($C54*'1. Personnel'!L$107=0," ",'2. Non-Personnel Expenses'!$C54*'1. Personnel'!L$107)</f>
        <v xml:space="preserve"> </v>
      </c>
      <c r="J54" s="270" t="str">
        <f>IF($C54*'1. Personnel'!M$107=0," ",'2. Non-Personnel Expenses'!$C54*'1. Personnel'!M$107)</f>
        <v xml:space="preserve"> </v>
      </c>
      <c r="K54" s="270" t="str">
        <f>IF($C54*'1. Personnel'!N$107=0," ",'2. Non-Personnel Expenses'!$C54*'1. Personnel'!N$107)</f>
        <v xml:space="preserve"> </v>
      </c>
      <c r="L54" s="270" t="str">
        <f>IF($C54*'1. Personnel'!O$107=0," ",'2. Non-Personnel Expenses'!$C54*'1. Personnel'!O$107)</f>
        <v xml:space="preserve"> </v>
      </c>
      <c r="M54" s="270" t="str">
        <f>IF($C54*'1. Personnel'!P$107=0," ",'2. Non-Personnel Expenses'!$C54*'1. Personnel'!P$107)</f>
        <v xml:space="preserve"> </v>
      </c>
      <c r="N54" s="268">
        <f t="shared" ref="N54:N105" si="4">SUM(D54:M54)</f>
        <v>0</v>
      </c>
      <c r="O54" s="125"/>
    </row>
    <row r="55" spans="1:15" s="6" customFormat="1" x14ac:dyDescent="0.35">
      <c r="A55" s="12"/>
      <c r="B55" s="184" t="s">
        <v>168</v>
      </c>
      <c r="C55" s="111">
        <v>0</v>
      </c>
      <c r="D55" s="271" t="str">
        <f>IF($C55*'1. Personnel'!G$107=0," ",'2. Non-Personnel Expenses'!$C55*'1. Personnel'!G$107)</f>
        <v xml:space="preserve"> </v>
      </c>
      <c r="E55" s="271" t="str">
        <f>IF($C55*'1. Personnel'!H$107=0," ",'2. Non-Personnel Expenses'!$C55*'1. Personnel'!H$107)</f>
        <v xml:space="preserve"> </v>
      </c>
      <c r="F55" s="271" t="str">
        <f>IF($C55*'1. Personnel'!I$107=0," ",'2. Non-Personnel Expenses'!$C55*'1. Personnel'!I$107)</f>
        <v xml:space="preserve"> </v>
      </c>
      <c r="G55" s="271" t="str">
        <f>IF($C55*'1. Personnel'!J$107=0," ",'2. Non-Personnel Expenses'!$C55*'1. Personnel'!J$107)</f>
        <v xml:space="preserve"> </v>
      </c>
      <c r="H55" s="271" t="str">
        <f>IF($C55*'1. Personnel'!K$107=0," ",'2. Non-Personnel Expenses'!$C55*'1. Personnel'!K$107)</f>
        <v xml:space="preserve"> </v>
      </c>
      <c r="I55" s="271" t="str">
        <f>IF($C55*'1. Personnel'!L$107=0," ",'2. Non-Personnel Expenses'!$C55*'1. Personnel'!L$107)</f>
        <v xml:space="preserve"> </v>
      </c>
      <c r="J55" s="271" t="str">
        <f>IF($C55*'1. Personnel'!M$107=0," ",'2. Non-Personnel Expenses'!$C55*'1. Personnel'!M$107)</f>
        <v xml:space="preserve"> </v>
      </c>
      <c r="K55" s="271" t="str">
        <f>IF($C55*'1. Personnel'!N$107=0," ",'2. Non-Personnel Expenses'!$C55*'1. Personnel'!N$107)</f>
        <v xml:space="preserve"> </v>
      </c>
      <c r="L55" s="271" t="str">
        <f>IF($C55*'1. Personnel'!O$107=0," ",'2. Non-Personnel Expenses'!$C55*'1. Personnel'!O$107)</f>
        <v xml:space="preserve"> </v>
      </c>
      <c r="M55" s="271" t="str">
        <f>IF($C55*'1. Personnel'!P$107=0," ",'2. Non-Personnel Expenses'!$C55*'1. Personnel'!P$107)</f>
        <v xml:space="preserve"> </v>
      </c>
      <c r="N55" s="272">
        <f t="shared" si="4"/>
        <v>0</v>
      </c>
      <c r="O55" s="122"/>
    </row>
    <row r="56" spans="1:15" s="6" customFormat="1" x14ac:dyDescent="0.35">
      <c r="A56" s="12"/>
      <c r="B56" s="184" t="s">
        <v>168</v>
      </c>
      <c r="C56" s="111">
        <v>0</v>
      </c>
      <c r="D56" s="271" t="str">
        <f>IF($C56*'1. Personnel'!G$107=0," ",'2. Non-Personnel Expenses'!$C56*'1. Personnel'!G$107)</f>
        <v xml:space="preserve"> </v>
      </c>
      <c r="E56" s="271" t="str">
        <f>IF($C56*'1. Personnel'!H$107=0," ",'2. Non-Personnel Expenses'!$C56*'1. Personnel'!H$107)</f>
        <v xml:space="preserve"> </v>
      </c>
      <c r="F56" s="271" t="str">
        <f>IF($C56*'1. Personnel'!I$107=0," ",'2. Non-Personnel Expenses'!$C56*'1. Personnel'!I$107)</f>
        <v xml:space="preserve"> </v>
      </c>
      <c r="G56" s="271" t="str">
        <f>IF($C56*'1. Personnel'!J$107=0," ",'2. Non-Personnel Expenses'!$C56*'1. Personnel'!J$107)</f>
        <v xml:space="preserve"> </v>
      </c>
      <c r="H56" s="271" t="str">
        <f>IF($C56*'1. Personnel'!K$107=0," ",'2. Non-Personnel Expenses'!$C56*'1. Personnel'!K$107)</f>
        <v xml:space="preserve"> </v>
      </c>
      <c r="I56" s="271" t="str">
        <f>IF($C56*'1. Personnel'!L$107=0," ",'2. Non-Personnel Expenses'!$C56*'1. Personnel'!L$107)</f>
        <v xml:space="preserve"> </v>
      </c>
      <c r="J56" s="271" t="str">
        <f>IF($C56*'1. Personnel'!M$107=0," ",'2. Non-Personnel Expenses'!$C56*'1. Personnel'!M$107)</f>
        <v xml:space="preserve"> </v>
      </c>
      <c r="K56" s="271" t="str">
        <f>IF($C56*'1. Personnel'!N$107=0," ",'2. Non-Personnel Expenses'!$C56*'1. Personnel'!N$107)</f>
        <v xml:space="preserve"> </v>
      </c>
      <c r="L56" s="271" t="str">
        <f>IF($C56*'1. Personnel'!O$107=0," ",'2. Non-Personnel Expenses'!$C56*'1. Personnel'!O$107)</f>
        <v xml:space="preserve"> </v>
      </c>
      <c r="M56" s="271" t="str">
        <f>IF($C56*'1. Personnel'!P$107=0," ",'2. Non-Personnel Expenses'!$C56*'1. Personnel'!P$107)</f>
        <v xml:space="preserve"> </v>
      </c>
      <c r="N56" s="272">
        <f t="shared" si="4"/>
        <v>0</v>
      </c>
      <c r="O56" s="122"/>
    </row>
    <row r="57" spans="1:15" s="6" customFormat="1" x14ac:dyDescent="0.35">
      <c r="A57" s="12"/>
      <c r="B57" s="184" t="s">
        <v>168</v>
      </c>
      <c r="C57" s="111">
        <v>0</v>
      </c>
      <c r="D57" s="271" t="str">
        <f>IF($C57*'1. Personnel'!G$107=0," ",'2. Non-Personnel Expenses'!$C57*'1. Personnel'!G$107)</f>
        <v xml:space="preserve"> </v>
      </c>
      <c r="E57" s="271" t="str">
        <f>IF($C57*'1. Personnel'!H$107=0," ",'2. Non-Personnel Expenses'!$C57*'1. Personnel'!H$107)</f>
        <v xml:space="preserve"> </v>
      </c>
      <c r="F57" s="271" t="str">
        <f>IF($C57*'1. Personnel'!I$107=0," ",'2. Non-Personnel Expenses'!$C57*'1. Personnel'!I$107)</f>
        <v xml:space="preserve"> </v>
      </c>
      <c r="G57" s="271" t="str">
        <f>IF($C57*'1. Personnel'!J$107=0," ",'2. Non-Personnel Expenses'!$C57*'1. Personnel'!J$107)</f>
        <v xml:space="preserve"> </v>
      </c>
      <c r="H57" s="271" t="str">
        <f>IF($C57*'1. Personnel'!K$107=0," ",'2. Non-Personnel Expenses'!$C57*'1. Personnel'!K$107)</f>
        <v xml:space="preserve"> </v>
      </c>
      <c r="I57" s="271" t="str">
        <f>IF($C57*'1. Personnel'!L$107=0," ",'2. Non-Personnel Expenses'!$C57*'1. Personnel'!L$107)</f>
        <v xml:space="preserve"> </v>
      </c>
      <c r="J57" s="271" t="str">
        <f>IF($C57*'1. Personnel'!M$107=0," ",'2. Non-Personnel Expenses'!$C57*'1. Personnel'!M$107)</f>
        <v xml:space="preserve"> </v>
      </c>
      <c r="K57" s="271" t="str">
        <f>IF($C57*'1. Personnel'!N$107=0," ",'2. Non-Personnel Expenses'!$C57*'1. Personnel'!N$107)</f>
        <v xml:space="preserve"> </v>
      </c>
      <c r="L57" s="271" t="str">
        <f>IF($C57*'1. Personnel'!O$107=0," ",'2. Non-Personnel Expenses'!$C57*'1. Personnel'!O$107)</f>
        <v xml:space="preserve"> </v>
      </c>
      <c r="M57" s="271" t="str">
        <f>IF($C57*'1. Personnel'!P$107=0," ",'2. Non-Personnel Expenses'!$C57*'1. Personnel'!P$107)</f>
        <v xml:space="preserve"> </v>
      </c>
      <c r="N57" s="272">
        <f t="shared" si="4"/>
        <v>0</v>
      </c>
      <c r="O57" s="123"/>
    </row>
    <row r="58" spans="1:15" s="6" customFormat="1" x14ac:dyDescent="0.35">
      <c r="A58" s="12"/>
      <c r="B58" s="184" t="s">
        <v>168</v>
      </c>
      <c r="C58" s="111">
        <v>0</v>
      </c>
      <c r="D58" s="271" t="str">
        <f>IF($C58*'1. Personnel'!G$107=0," ",'2. Non-Personnel Expenses'!$C58*'1. Personnel'!G$107)</f>
        <v xml:space="preserve"> </v>
      </c>
      <c r="E58" s="271" t="str">
        <f>IF($C58*'1. Personnel'!H$107=0," ",'2. Non-Personnel Expenses'!$C58*'1. Personnel'!H$107)</f>
        <v xml:space="preserve"> </v>
      </c>
      <c r="F58" s="271" t="str">
        <f>IF($C58*'1. Personnel'!I$107=0," ",'2. Non-Personnel Expenses'!$C58*'1. Personnel'!I$107)</f>
        <v xml:space="preserve"> </v>
      </c>
      <c r="G58" s="271" t="str">
        <f>IF($C58*'1. Personnel'!J$107=0," ",'2. Non-Personnel Expenses'!$C58*'1. Personnel'!J$107)</f>
        <v xml:space="preserve"> </v>
      </c>
      <c r="H58" s="271" t="str">
        <f>IF($C58*'1. Personnel'!K$107=0," ",'2. Non-Personnel Expenses'!$C58*'1. Personnel'!K$107)</f>
        <v xml:space="preserve"> </v>
      </c>
      <c r="I58" s="271" t="str">
        <f>IF($C58*'1. Personnel'!L$107=0," ",'2. Non-Personnel Expenses'!$C58*'1. Personnel'!L$107)</f>
        <v xml:space="preserve"> </v>
      </c>
      <c r="J58" s="271" t="str">
        <f>IF($C58*'1. Personnel'!M$107=0," ",'2. Non-Personnel Expenses'!$C58*'1. Personnel'!M$107)</f>
        <v xml:space="preserve"> </v>
      </c>
      <c r="K58" s="271" t="str">
        <f>IF($C58*'1. Personnel'!N$107=0," ",'2. Non-Personnel Expenses'!$C58*'1. Personnel'!N$107)</f>
        <v xml:space="preserve"> </v>
      </c>
      <c r="L58" s="271" t="str">
        <f>IF($C58*'1. Personnel'!O$107=0," ",'2. Non-Personnel Expenses'!$C58*'1. Personnel'!O$107)</f>
        <v xml:space="preserve"> </v>
      </c>
      <c r="M58" s="271" t="str">
        <f>IF($C58*'1. Personnel'!P$107=0," ",'2. Non-Personnel Expenses'!$C58*'1. Personnel'!P$107)</f>
        <v xml:space="preserve"> </v>
      </c>
      <c r="N58" s="272">
        <f t="shared" si="4"/>
        <v>0</v>
      </c>
      <c r="O58" s="124"/>
    </row>
    <row r="59" spans="1:15" s="6" customFormat="1" x14ac:dyDescent="0.35">
      <c r="A59" s="12"/>
      <c r="B59" s="184" t="s">
        <v>168</v>
      </c>
      <c r="C59" s="111">
        <v>0</v>
      </c>
      <c r="D59" s="271" t="str">
        <f>IF($C59*'1. Personnel'!G$107=0," ",'2. Non-Personnel Expenses'!$C59*'1. Personnel'!G$107)</f>
        <v xml:space="preserve"> </v>
      </c>
      <c r="E59" s="271" t="str">
        <f>IF($C59*'1. Personnel'!H$107=0," ",'2. Non-Personnel Expenses'!$C59*'1. Personnel'!H$107)</f>
        <v xml:space="preserve"> </v>
      </c>
      <c r="F59" s="271" t="str">
        <f>IF($C59*'1. Personnel'!I$107=0," ",'2. Non-Personnel Expenses'!$C59*'1. Personnel'!I$107)</f>
        <v xml:space="preserve"> </v>
      </c>
      <c r="G59" s="271" t="str">
        <f>IF($C59*'1. Personnel'!J$107=0," ",'2. Non-Personnel Expenses'!$C59*'1. Personnel'!J$107)</f>
        <v xml:space="preserve"> </v>
      </c>
      <c r="H59" s="271" t="str">
        <f>IF($C59*'1. Personnel'!K$107=0," ",'2. Non-Personnel Expenses'!$C59*'1. Personnel'!K$107)</f>
        <v xml:space="preserve"> </v>
      </c>
      <c r="I59" s="271" t="str">
        <f>IF($C59*'1. Personnel'!L$107=0," ",'2. Non-Personnel Expenses'!$C59*'1. Personnel'!L$107)</f>
        <v xml:space="preserve"> </v>
      </c>
      <c r="J59" s="271" t="str">
        <f>IF($C59*'1. Personnel'!M$107=0," ",'2. Non-Personnel Expenses'!$C59*'1. Personnel'!M$107)</f>
        <v xml:space="preserve"> </v>
      </c>
      <c r="K59" s="271" t="str">
        <f>IF($C59*'1. Personnel'!N$107=0," ",'2. Non-Personnel Expenses'!$C59*'1. Personnel'!N$107)</f>
        <v xml:space="preserve"> </v>
      </c>
      <c r="L59" s="271" t="str">
        <f>IF($C59*'1. Personnel'!O$107=0," ",'2. Non-Personnel Expenses'!$C59*'1. Personnel'!O$107)</f>
        <v xml:space="preserve"> </v>
      </c>
      <c r="M59" s="271" t="str">
        <f>IF($C59*'1. Personnel'!P$107=0," ",'2. Non-Personnel Expenses'!$C59*'1. Personnel'!P$107)</f>
        <v xml:space="preserve"> </v>
      </c>
      <c r="N59" s="272">
        <f t="shared" si="4"/>
        <v>0</v>
      </c>
      <c r="O59" s="124"/>
    </row>
    <row r="60" spans="1:15" s="6" customFormat="1" x14ac:dyDescent="0.35">
      <c r="A60" s="12"/>
      <c r="B60" s="184" t="s">
        <v>168</v>
      </c>
      <c r="C60" s="111">
        <v>0</v>
      </c>
      <c r="D60" s="271" t="str">
        <f>IF($C60*'1. Personnel'!G$107=0," ",'2. Non-Personnel Expenses'!$C60*'1. Personnel'!G$107)</f>
        <v xml:space="preserve"> </v>
      </c>
      <c r="E60" s="271" t="str">
        <f>IF($C60*'1. Personnel'!H$107=0," ",'2. Non-Personnel Expenses'!$C60*'1. Personnel'!H$107)</f>
        <v xml:space="preserve"> </v>
      </c>
      <c r="F60" s="271" t="str">
        <f>IF($C60*'1. Personnel'!I$107=0," ",'2. Non-Personnel Expenses'!$C60*'1. Personnel'!I$107)</f>
        <v xml:space="preserve"> </v>
      </c>
      <c r="G60" s="271" t="str">
        <f>IF($C60*'1. Personnel'!J$107=0," ",'2. Non-Personnel Expenses'!$C60*'1. Personnel'!J$107)</f>
        <v xml:space="preserve"> </v>
      </c>
      <c r="H60" s="271" t="str">
        <f>IF($C60*'1. Personnel'!K$107=0," ",'2. Non-Personnel Expenses'!$C60*'1. Personnel'!K$107)</f>
        <v xml:space="preserve"> </v>
      </c>
      <c r="I60" s="271" t="str">
        <f>IF($C60*'1. Personnel'!L$107=0," ",'2. Non-Personnel Expenses'!$C60*'1. Personnel'!L$107)</f>
        <v xml:space="preserve"> </v>
      </c>
      <c r="J60" s="271" t="str">
        <f>IF($C60*'1. Personnel'!M$107=0," ",'2. Non-Personnel Expenses'!$C60*'1. Personnel'!M$107)</f>
        <v xml:space="preserve"> </v>
      </c>
      <c r="K60" s="271" t="str">
        <f>IF($C60*'1. Personnel'!N$107=0," ",'2. Non-Personnel Expenses'!$C60*'1. Personnel'!N$107)</f>
        <v xml:space="preserve"> </v>
      </c>
      <c r="L60" s="271" t="str">
        <f>IF($C60*'1. Personnel'!O$107=0," ",'2. Non-Personnel Expenses'!$C60*'1. Personnel'!O$107)</f>
        <v xml:space="preserve"> </v>
      </c>
      <c r="M60" s="271" t="str">
        <f>IF($C60*'1. Personnel'!P$107=0," ",'2. Non-Personnel Expenses'!$C60*'1. Personnel'!P$107)</f>
        <v xml:space="preserve"> </v>
      </c>
      <c r="N60" s="272">
        <f t="shared" si="4"/>
        <v>0</v>
      </c>
      <c r="O60" s="125"/>
    </row>
    <row r="61" spans="1:15" s="6" customFormat="1" x14ac:dyDescent="0.35">
      <c r="A61" s="12"/>
      <c r="B61" s="184" t="s">
        <v>168</v>
      </c>
      <c r="C61" s="111">
        <v>0</v>
      </c>
      <c r="D61" s="271" t="str">
        <f>IF($C61*'1. Personnel'!G$107=0," ",'2. Non-Personnel Expenses'!$C61*'1. Personnel'!G$107)</f>
        <v xml:space="preserve"> </v>
      </c>
      <c r="E61" s="271" t="str">
        <f>IF($C61*'1. Personnel'!H$107=0," ",'2. Non-Personnel Expenses'!$C61*'1. Personnel'!H$107)</f>
        <v xml:space="preserve"> </v>
      </c>
      <c r="F61" s="271" t="str">
        <f>IF($C61*'1. Personnel'!I$107=0," ",'2. Non-Personnel Expenses'!$C61*'1. Personnel'!I$107)</f>
        <v xml:space="preserve"> </v>
      </c>
      <c r="G61" s="271" t="str">
        <f>IF($C61*'1. Personnel'!J$107=0," ",'2. Non-Personnel Expenses'!$C61*'1. Personnel'!J$107)</f>
        <v xml:space="preserve"> </v>
      </c>
      <c r="H61" s="271" t="str">
        <f>IF($C61*'1. Personnel'!K$107=0," ",'2. Non-Personnel Expenses'!$C61*'1. Personnel'!K$107)</f>
        <v xml:space="preserve"> </v>
      </c>
      <c r="I61" s="271" t="str">
        <f>IF($C61*'1. Personnel'!L$107=0," ",'2. Non-Personnel Expenses'!$C61*'1. Personnel'!L$107)</f>
        <v xml:space="preserve"> </v>
      </c>
      <c r="J61" s="271" t="str">
        <f>IF($C61*'1. Personnel'!M$107=0," ",'2. Non-Personnel Expenses'!$C61*'1. Personnel'!M$107)</f>
        <v xml:space="preserve"> </v>
      </c>
      <c r="K61" s="271" t="str">
        <f>IF($C61*'1. Personnel'!N$107=0," ",'2. Non-Personnel Expenses'!$C61*'1. Personnel'!N$107)</f>
        <v xml:space="preserve"> </v>
      </c>
      <c r="L61" s="271" t="str">
        <f>IF($C61*'1. Personnel'!O$107=0," ",'2. Non-Personnel Expenses'!$C61*'1. Personnel'!O$107)</f>
        <v xml:space="preserve"> </v>
      </c>
      <c r="M61" s="271" t="str">
        <f>IF($C61*'1. Personnel'!P$107=0," ",'2. Non-Personnel Expenses'!$C61*'1. Personnel'!P$107)</f>
        <v xml:space="preserve"> </v>
      </c>
      <c r="N61" s="272">
        <f t="shared" si="4"/>
        <v>0</v>
      </c>
      <c r="O61" s="126"/>
    </row>
    <row r="62" spans="1:15" s="6" customFormat="1" x14ac:dyDescent="0.35">
      <c r="A62" s="12"/>
      <c r="B62" s="184" t="s">
        <v>168</v>
      </c>
      <c r="C62" s="111">
        <v>0</v>
      </c>
      <c r="D62" s="271" t="str">
        <f>IF($C62*'1. Personnel'!G$107=0," ",'2. Non-Personnel Expenses'!$C62*'1. Personnel'!G$107)</f>
        <v xml:space="preserve"> </v>
      </c>
      <c r="E62" s="271" t="str">
        <f>IF($C62*'1. Personnel'!H$107=0," ",'2. Non-Personnel Expenses'!$C62*'1. Personnel'!H$107)</f>
        <v xml:space="preserve"> </v>
      </c>
      <c r="F62" s="271" t="str">
        <f>IF($C62*'1. Personnel'!I$107=0," ",'2. Non-Personnel Expenses'!$C62*'1. Personnel'!I$107)</f>
        <v xml:space="preserve"> </v>
      </c>
      <c r="G62" s="271" t="str">
        <f>IF($C62*'1. Personnel'!J$107=0," ",'2. Non-Personnel Expenses'!$C62*'1. Personnel'!J$107)</f>
        <v xml:space="preserve"> </v>
      </c>
      <c r="H62" s="271" t="str">
        <f>IF($C62*'1. Personnel'!K$107=0," ",'2. Non-Personnel Expenses'!$C62*'1. Personnel'!K$107)</f>
        <v xml:space="preserve"> </v>
      </c>
      <c r="I62" s="271" t="str">
        <f>IF($C62*'1. Personnel'!L$107=0," ",'2. Non-Personnel Expenses'!$C62*'1. Personnel'!L$107)</f>
        <v xml:space="preserve"> </v>
      </c>
      <c r="J62" s="271" t="str">
        <f>IF($C62*'1. Personnel'!M$107=0," ",'2. Non-Personnel Expenses'!$C62*'1. Personnel'!M$107)</f>
        <v xml:space="preserve"> </v>
      </c>
      <c r="K62" s="271" t="str">
        <f>IF($C62*'1. Personnel'!N$107=0," ",'2. Non-Personnel Expenses'!$C62*'1. Personnel'!N$107)</f>
        <v xml:space="preserve"> </v>
      </c>
      <c r="L62" s="271" t="str">
        <f>IF($C62*'1. Personnel'!O$107=0," ",'2. Non-Personnel Expenses'!$C62*'1. Personnel'!O$107)</f>
        <v xml:space="preserve"> </v>
      </c>
      <c r="M62" s="271" t="str">
        <f>IF($C62*'1. Personnel'!P$107=0," ",'2. Non-Personnel Expenses'!$C62*'1. Personnel'!P$107)</f>
        <v xml:space="preserve"> </v>
      </c>
      <c r="N62" s="272">
        <f t="shared" si="4"/>
        <v>0</v>
      </c>
      <c r="O62" s="127"/>
    </row>
    <row r="63" spans="1:15" s="6" customFormat="1" x14ac:dyDescent="0.35">
      <c r="A63" s="12"/>
      <c r="B63" s="184" t="s">
        <v>168</v>
      </c>
      <c r="C63" s="111">
        <v>0</v>
      </c>
      <c r="D63" s="271" t="str">
        <f>IF($C63*'1. Personnel'!G$107=0," ",'2. Non-Personnel Expenses'!$C63*'1. Personnel'!G$107)</f>
        <v xml:space="preserve"> </v>
      </c>
      <c r="E63" s="271" t="str">
        <f>IF($C63*'1. Personnel'!H$107=0," ",'2. Non-Personnel Expenses'!$C63*'1. Personnel'!H$107)</f>
        <v xml:space="preserve"> </v>
      </c>
      <c r="F63" s="271" t="str">
        <f>IF($C63*'1. Personnel'!I$107=0," ",'2. Non-Personnel Expenses'!$C63*'1. Personnel'!I$107)</f>
        <v xml:space="preserve"> </v>
      </c>
      <c r="G63" s="271" t="str">
        <f>IF($C63*'1. Personnel'!J$107=0," ",'2. Non-Personnel Expenses'!$C63*'1. Personnel'!J$107)</f>
        <v xml:space="preserve"> </v>
      </c>
      <c r="H63" s="271" t="str">
        <f>IF($C63*'1. Personnel'!K$107=0," ",'2. Non-Personnel Expenses'!$C63*'1. Personnel'!K$107)</f>
        <v xml:space="preserve"> </v>
      </c>
      <c r="I63" s="271" t="str">
        <f>IF($C63*'1. Personnel'!L$107=0," ",'2. Non-Personnel Expenses'!$C63*'1. Personnel'!L$107)</f>
        <v xml:space="preserve"> </v>
      </c>
      <c r="J63" s="271" t="str">
        <f>IF($C63*'1. Personnel'!M$107=0," ",'2. Non-Personnel Expenses'!$C63*'1. Personnel'!M$107)</f>
        <v xml:space="preserve"> </v>
      </c>
      <c r="K63" s="271" t="str">
        <f>IF($C63*'1. Personnel'!N$107=0," ",'2. Non-Personnel Expenses'!$C63*'1. Personnel'!N$107)</f>
        <v xml:space="preserve"> </v>
      </c>
      <c r="L63" s="271" t="str">
        <f>IF($C63*'1. Personnel'!O$107=0," ",'2. Non-Personnel Expenses'!$C63*'1. Personnel'!O$107)</f>
        <v xml:space="preserve"> </v>
      </c>
      <c r="M63" s="271" t="str">
        <f>IF($C63*'1. Personnel'!P$107=0," ",'2. Non-Personnel Expenses'!$C63*'1. Personnel'!P$107)</f>
        <v xml:space="preserve"> </v>
      </c>
      <c r="N63" s="272">
        <f t="shared" si="4"/>
        <v>0</v>
      </c>
      <c r="O63" s="128"/>
    </row>
    <row r="64" spans="1:15" s="6" customFormat="1" x14ac:dyDescent="0.35">
      <c r="A64" s="12"/>
      <c r="B64" s="184" t="s">
        <v>168</v>
      </c>
      <c r="C64" s="111">
        <v>0</v>
      </c>
      <c r="D64" s="271" t="str">
        <f>IF($C64*'1. Personnel'!G$107=0," ",'2. Non-Personnel Expenses'!$C64*'1. Personnel'!G$107)</f>
        <v xml:space="preserve"> </v>
      </c>
      <c r="E64" s="271" t="str">
        <f>IF($C64*'1. Personnel'!H$107=0," ",'2. Non-Personnel Expenses'!$C64*'1. Personnel'!H$107)</f>
        <v xml:space="preserve"> </v>
      </c>
      <c r="F64" s="271" t="str">
        <f>IF($C64*'1. Personnel'!I$107=0," ",'2. Non-Personnel Expenses'!$C64*'1. Personnel'!I$107)</f>
        <v xml:space="preserve"> </v>
      </c>
      <c r="G64" s="271" t="str">
        <f>IF($C64*'1. Personnel'!J$107=0," ",'2. Non-Personnel Expenses'!$C64*'1. Personnel'!J$107)</f>
        <v xml:space="preserve"> </v>
      </c>
      <c r="H64" s="271" t="str">
        <f>IF($C64*'1. Personnel'!K$107=0," ",'2. Non-Personnel Expenses'!$C64*'1. Personnel'!K$107)</f>
        <v xml:space="preserve"> </v>
      </c>
      <c r="I64" s="271" t="str">
        <f>IF($C64*'1. Personnel'!L$107=0," ",'2. Non-Personnel Expenses'!$C64*'1. Personnel'!L$107)</f>
        <v xml:space="preserve"> </v>
      </c>
      <c r="J64" s="271" t="str">
        <f>IF($C64*'1. Personnel'!M$107=0," ",'2. Non-Personnel Expenses'!$C64*'1. Personnel'!M$107)</f>
        <v xml:space="preserve"> </v>
      </c>
      <c r="K64" s="271" t="str">
        <f>IF($C64*'1. Personnel'!N$107=0," ",'2. Non-Personnel Expenses'!$C64*'1. Personnel'!N$107)</f>
        <v xml:space="preserve"> </v>
      </c>
      <c r="L64" s="271" t="str">
        <f>IF($C64*'1. Personnel'!O$107=0," ",'2. Non-Personnel Expenses'!$C64*'1. Personnel'!O$107)</f>
        <v xml:space="preserve"> </v>
      </c>
      <c r="M64" s="271" t="str">
        <f>IF($C64*'1. Personnel'!P$107=0," ",'2. Non-Personnel Expenses'!$C64*'1. Personnel'!P$107)</f>
        <v xml:space="preserve"> </v>
      </c>
      <c r="N64" s="272">
        <f t="shared" si="4"/>
        <v>0</v>
      </c>
      <c r="O64" s="128"/>
    </row>
    <row r="65" spans="1:15" s="6" customFormat="1" x14ac:dyDescent="0.35">
      <c r="A65" s="12"/>
      <c r="B65" s="184" t="s">
        <v>168</v>
      </c>
      <c r="C65" s="111">
        <v>0</v>
      </c>
      <c r="D65" s="271" t="str">
        <f>IF($C65*'1. Personnel'!G$107=0," ",'2. Non-Personnel Expenses'!$C65*'1. Personnel'!G$107)</f>
        <v xml:space="preserve"> </v>
      </c>
      <c r="E65" s="271" t="str">
        <f>IF($C65*'1. Personnel'!H$107=0," ",'2. Non-Personnel Expenses'!$C65*'1. Personnel'!H$107)</f>
        <v xml:space="preserve"> </v>
      </c>
      <c r="F65" s="271" t="str">
        <f>IF($C65*'1. Personnel'!I$107=0," ",'2. Non-Personnel Expenses'!$C65*'1. Personnel'!I$107)</f>
        <v xml:space="preserve"> </v>
      </c>
      <c r="G65" s="271" t="str">
        <f>IF($C65*'1. Personnel'!J$107=0," ",'2. Non-Personnel Expenses'!$C65*'1. Personnel'!J$107)</f>
        <v xml:space="preserve"> </v>
      </c>
      <c r="H65" s="271" t="str">
        <f>IF($C65*'1. Personnel'!K$107=0," ",'2. Non-Personnel Expenses'!$C65*'1. Personnel'!K$107)</f>
        <v xml:space="preserve"> </v>
      </c>
      <c r="I65" s="271" t="str">
        <f>IF($C65*'1. Personnel'!L$107=0," ",'2. Non-Personnel Expenses'!$C65*'1. Personnel'!L$107)</f>
        <v xml:space="preserve"> </v>
      </c>
      <c r="J65" s="271" t="str">
        <f>IF($C65*'1. Personnel'!M$107=0," ",'2. Non-Personnel Expenses'!$C65*'1. Personnel'!M$107)</f>
        <v xml:space="preserve"> </v>
      </c>
      <c r="K65" s="271" t="str">
        <f>IF($C65*'1. Personnel'!N$107=0," ",'2. Non-Personnel Expenses'!$C65*'1. Personnel'!N$107)</f>
        <v xml:space="preserve"> </v>
      </c>
      <c r="L65" s="271" t="str">
        <f>IF($C65*'1. Personnel'!O$107=0," ",'2. Non-Personnel Expenses'!$C65*'1. Personnel'!O$107)</f>
        <v xml:space="preserve"> </v>
      </c>
      <c r="M65" s="271" t="str">
        <f>IF($C65*'1. Personnel'!P$107=0," ",'2. Non-Personnel Expenses'!$C65*'1. Personnel'!P$107)</f>
        <v xml:space="preserve"> </v>
      </c>
      <c r="N65" s="272">
        <f t="shared" si="4"/>
        <v>0</v>
      </c>
      <c r="O65" s="128"/>
    </row>
    <row r="66" spans="1:15" s="6" customFormat="1" x14ac:dyDescent="0.35">
      <c r="A66" s="12"/>
      <c r="B66" s="184" t="s">
        <v>168</v>
      </c>
      <c r="C66" s="111">
        <v>0</v>
      </c>
      <c r="D66" s="271" t="str">
        <f>IF($C66*'1. Personnel'!G$107=0," ",'2. Non-Personnel Expenses'!$C66*'1. Personnel'!G$107)</f>
        <v xml:space="preserve"> </v>
      </c>
      <c r="E66" s="271" t="str">
        <f>IF($C66*'1. Personnel'!H$107=0," ",'2. Non-Personnel Expenses'!$C66*'1. Personnel'!H$107)</f>
        <v xml:space="preserve"> </v>
      </c>
      <c r="F66" s="271" t="str">
        <f>IF($C66*'1. Personnel'!I$107=0," ",'2. Non-Personnel Expenses'!$C66*'1. Personnel'!I$107)</f>
        <v xml:space="preserve"> </v>
      </c>
      <c r="G66" s="271" t="str">
        <f>IF($C66*'1. Personnel'!J$107=0," ",'2. Non-Personnel Expenses'!$C66*'1. Personnel'!J$107)</f>
        <v xml:space="preserve"> </v>
      </c>
      <c r="H66" s="271" t="str">
        <f>IF($C66*'1. Personnel'!K$107=0," ",'2. Non-Personnel Expenses'!$C66*'1. Personnel'!K$107)</f>
        <v xml:space="preserve"> </v>
      </c>
      <c r="I66" s="271" t="str">
        <f>IF($C66*'1. Personnel'!L$107=0," ",'2. Non-Personnel Expenses'!$C66*'1. Personnel'!L$107)</f>
        <v xml:space="preserve"> </v>
      </c>
      <c r="J66" s="271" t="str">
        <f>IF($C66*'1. Personnel'!M$107=0," ",'2. Non-Personnel Expenses'!$C66*'1. Personnel'!M$107)</f>
        <v xml:space="preserve"> </v>
      </c>
      <c r="K66" s="271" t="str">
        <f>IF($C66*'1. Personnel'!N$107=0," ",'2. Non-Personnel Expenses'!$C66*'1. Personnel'!N$107)</f>
        <v xml:space="preserve"> </v>
      </c>
      <c r="L66" s="271" t="str">
        <f>IF($C66*'1. Personnel'!O$107=0," ",'2. Non-Personnel Expenses'!$C66*'1. Personnel'!O$107)</f>
        <v xml:space="preserve"> </v>
      </c>
      <c r="M66" s="271" t="str">
        <f>IF($C66*'1. Personnel'!P$107=0," ",'2. Non-Personnel Expenses'!$C66*'1. Personnel'!P$107)</f>
        <v xml:space="preserve"> </v>
      </c>
      <c r="N66" s="272">
        <f t="shared" si="4"/>
        <v>0</v>
      </c>
      <c r="O66" s="128"/>
    </row>
    <row r="67" spans="1:15" s="6" customFormat="1" x14ac:dyDescent="0.35">
      <c r="A67" s="12"/>
      <c r="B67" s="184" t="s">
        <v>168</v>
      </c>
      <c r="C67" s="111">
        <v>0</v>
      </c>
      <c r="D67" s="271" t="str">
        <f>IF($C67*'1. Personnel'!G$107=0," ",'2. Non-Personnel Expenses'!$C67*'1. Personnel'!G$107)</f>
        <v xml:space="preserve"> </v>
      </c>
      <c r="E67" s="271" t="str">
        <f>IF($C67*'1. Personnel'!H$107=0," ",'2. Non-Personnel Expenses'!$C67*'1. Personnel'!H$107)</f>
        <v xml:space="preserve"> </v>
      </c>
      <c r="F67" s="271" t="str">
        <f>IF($C67*'1. Personnel'!I$107=0," ",'2. Non-Personnel Expenses'!$C67*'1. Personnel'!I$107)</f>
        <v xml:space="preserve"> </v>
      </c>
      <c r="G67" s="271" t="str">
        <f>IF($C67*'1. Personnel'!J$107=0," ",'2. Non-Personnel Expenses'!$C67*'1. Personnel'!J$107)</f>
        <v xml:space="preserve"> </v>
      </c>
      <c r="H67" s="271" t="str">
        <f>IF($C67*'1. Personnel'!K$107=0," ",'2. Non-Personnel Expenses'!$C67*'1. Personnel'!K$107)</f>
        <v xml:space="preserve"> </v>
      </c>
      <c r="I67" s="271" t="str">
        <f>IF($C67*'1. Personnel'!L$107=0," ",'2. Non-Personnel Expenses'!$C67*'1. Personnel'!L$107)</f>
        <v xml:space="preserve"> </v>
      </c>
      <c r="J67" s="271" t="str">
        <f>IF($C67*'1. Personnel'!M$107=0," ",'2. Non-Personnel Expenses'!$C67*'1. Personnel'!M$107)</f>
        <v xml:space="preserve"> </v>
      </c>
      <c r="K67" s="271" t="str">
        <f>IF($C67*'1. Personnel'!N$107=0," ",'2. Non-Personnel Expenses'!$C67*'1. Personnel'!N$107)</f>
        <v xml:space="preserve"> </v>
      </c>
      <c r="L67" s="271" t="str">
        <f>IF($C67*'1. Personnel'!O$107=0," ",'2. Non-Personnel Expenses'!$C67*'1. Personnel'!O$107)</f>
        <v xml:space="preserve"> </v>
      </c>
      <c r="M67" s="271" t="str">
        <f>IF($C67*'1. Personnel'!P$107=0," ",'2. Non-Personnel Expenses'!$C67*'1. Personnel'!P$107)</f>
        <v xml:space="preserve"> </v>
      </c>
      <c r="N67" s="272">
        <f t="shared" si="4"/>
        <v>0</v>
      </c>
      <c r="O67" s="128"/>
    </row>
    <row r="68" spans="1:15" s="6" customFormat="1" hidden="1" outlineLevel="1" x14ac:dyDescent="0.35">
      <c r="A68" s="12"/>
      <c r="B68" s="184" t="s">
        <v>168</v>
      </c>
      <c r="C68" s="111">
        <v>0</v>
      </c>
      <c r="D68" s="271" t="str">
        <f>IF($C68*'1. Personnel'!G$107=0," ",'2. Non-Personnel Expenses'!$C68*'1. Personnel'!G$107)</f>
        <v xml:space="preserve"> </v>
      </c>
      <c r="E68" s="271" t="str">
        <f>IF($C68*'1. Personnel'!H$107=0," ",'2. Non-Personnel Expenses'!$C68*'1. Personnel'!H$107)</f>
        <v xml:space="preserve"> </v>
      </c>
      <c r="F68" s="271" t="str">
        <f>IF($C68*'1. Personnel'!I$107=0," ",'2. Non-Personnel Expenses'!$C68*'1. Personnel'!I$107)</f>
        <v xml:space="preserve"> </v>
      </c>
      <c r="G68" s="271" t="str">
        <f>IF($C68*'1. Personnel'!J$107=0," ",'2. Non-Personnel Expenses'!$C68*'1. Personnel'!J$107)</f>
        <v xml:space="preserve"> </v>
      </c>
      <c r="H68" s="271" t="str">
        <f>IF($C68*'1. Personnel'!K$107=0," ",'2. Non-Personnel Expenses'!$C68*'1. Personnel'!K$107)</f>
        <v xml:space="preserve"> </v>
      </c>
      <c r="I68" s="271" t="str">
        <f>IF($C68*'1. Personnel'!L$107=0," ",'2. Non-Personnel Expenses'!$C68*'1. Personnel'!L$107)</f>
        <v xml:space="preserve"> </v>
      </c>
      <c r="J68" s="271" t="str">
        <f>IF($C68*'1. Personnel'!M$107=0," ",'2. Non-Personnel Expenses'!$C68*'1. Personnel'!M$107)</f>
        <v xml:space="preserve"> </v>
      </c>
      <c r="K68" s="271" t="str">
        <f>IF($C68*'1. Personnel'!N$107=0," ",'2. Non-Personnel Expenses'!$C68*'1. Personnel'!N$107)</f>
        <v xml:space="preserve"> </v>
      </c>
      <c r="L68" s="271" t="str">
        <f>IF($C68*'1. Personnel'!O$107=0," ",'2. Non-Personnel Expenses'!$C68*'1. Personnel'!O$107)</f>
        <v xml:space="preserve"> </v>
      </c>
      <c r="M68" s="271" t="str">
        <f>IF($C68*'1. Personnel'!P$107=0," ",'2. Non-Personnel Expenses'!$C68*'1. Personnel'!P$107)</f>
        <v xml:space="preserve"> </v>
      </c>
      <c r="N68" s="272">
        <f t="shared" si="4"/>
        <v>0</v>
      </c>
      <c r="O68" s="128"/>
    </row>
    <row r="69" spans="1:15" s="6" customFormat="1" hidden="1" outlineLevel="1" x14ac:dyDescent="0.35">
      <c r="A69" s="12"/>
      <c r="B69" s="184" t="s">
        <v>168</v>
      </c>
      <c r="C69" s="111">
        <v>0</v>
      </c>
      <c r="D69" s="271" t="str">
        <f>IF($C69*'1. Personnel'!G$107=0," ",'2. Non-Personnel Expenses'!$C69*'1. Personnel'!G$107)</f>
        <v xml:space="preserve"> </v>
      </c>
      <c r="E69" s="271" t="str">
        <f>IF($C69*'1. Personnel'!H$107=0," ",'2. Non-Personnel Expenses'!$C69*'1. Personnel'!H$107)</f>
        <v xml:space="preserve"> </v>
      </c>
      <c r="F69" s="271" t="str">
        <f>IF($C69*'1. Personnel'!I$107=0," ",'2. Non-Personnel Expenses'!$C69*'1. Personnel'!I$107)</f>
        <v xml:space="preserve"> </v>
      </c>
      <c r="G69" s="271" t="str">
        <f>IF($C69*'1. Personnel'!J$107=0," ",'2. Non-Personnel Expenses'!$C69*'1. Personnel'!J$107)</f>
        <v xml:space="preserve"> </v>
      </c>
      <c r="H69" s="271" t="str">
        <f>IF($C69*'1. Personnel'!K$107=0," ",'2. Non-Personnel Expenses'!$C69*'1. Personnel'!K$107)</f>
        <v xml:space="preserve"> </v>
      </c>
      <c r="I69" s="271" t="str">
        <f>IF($C69*'1. Personnel'!L$107=0," ",'2. Non-Personnel Expenses'!$C69*'1. Personnel'!L$107)</f>
        <v xml:space="preserve"> </v>
      </c>
      <c r="J69" s="271" t="str">
        <f>IF($C69*'1. Personnel'!M$107=0," ",'2. Non-Personnel Expenses'!$C69*'1. Personnel'!M$107)</f>
        <v xml:space="preserve"> </v>
      </c>
      <c r="K69" s="271" t="str">
        <f>IF($C69*'1. Personnel'!N$107=0," ",'2. Non-Personnel Expenses'!$C69*'1. Personnel'!N$107)</f>
        <v xml:space="preserve"> </v>
      </c>
      <c r="L69" s="271" t="str">
        <f>IF($C69*'1. Personnel'!O$107=0," ",'2. Non-Personnel Expenses'!$C69*'1. Personnel'!O$107)</f>
        <v xml:space="preserve"> </v>
      </c>
      <c r="M69" s="271" t="str">
        <f>IF($C69*'1. Personnel'!P$107=0," ",'2. Non-Personnel Expenses'!$C69*'1. Personnel'!P$107)</f>
        <v xml:space="preserve"> </v>
      </c>
      <c r="N69" s="272">
        <f t="shared" si="4"/>
        <v>0</v>
      </c>
      <c r="O69" s="128"/>
    </row>
    <row r="70" spans="1:15" s="6" customFormat="1" hidden="1" outlineLevel="1" x14ac:dyDescent="0.35">
      <c r="A70" s="12"/>
      <c r="B70" s="184" t="s">
        <v>168</v>
      </c>
      <c r="C70" s="111">
        <v>0</v>
      </c>
      <c r="D70" s="271" t="str">
        <f>IF($C70*'1. Personnel'!G$107=0," ",'2. Non-Personnel Expenses'!$C70*'1. Personnel'!G$107)</f>
        <v xml:space="preserve"> </v>
      </c>
      <c r="E70" s="271" t="str">
        <f>IF($C70*'1. Personnel'!H$107=0," ",'2. Non-Personnel Expenses'!$C70*'1. Personnel'!H$107)</f>
        <v xml:space="preserve"> </v>
      </c>
      <c r="F70" s="271" t="str">
        <f>IF($C70*'1. Personnel'!I$107=0," ",'2. Non-Personnel Expenses'!$C70*'1. Personnel'!I$107)</f>
        <v xml:space="preserve"> </v>
      </c>
      <c r="G70" s="271" t="str">
        <f>IF($C70*'1. Personnel'!J$107=0," ",'2. Non-Personnel Expenses'!$C70*'1. Personnel'!J$107)</f>
        <v xml:space="preserve"> </v>
      </c>
      <c r="H70" s="271" t="str">
        <f>IF($C70*'1. Personnel'!K$107=0," ",'2. Non-Personnel Expenses'!$C70*'1. Personnel'!K$107)</f>
        <v xml:space="preserve"> </v>
      </c>
      <c r="I70" s="271" t="str">
        <f>IF($C70*'1. Personnel'!L$107=0," ",'2. Non-Personnel Expenses'!$C70*'1. Personnel'!L$107)</f>
        <v xml:space="preserve"> </v>
      </c>
      <c r="J70" s="271" t="str">
        <f>IF($C70*'1. Personnel'!M$107=0," ",'2. Non-Personnel Expenses'!$C70*'1. Personnel'!M$107)</f>
        <v xml:space="preserve"> </v>
      </c>
      <c r="K70" s="271" t="str">
        <f>IF($C70*'1. Personnel'!N$107=0," ",'2. Non-Personnel Expenses'!$C70*'1. Personnel'!N$107)</f>
        <v xml:space="preserve"> </v>
      </c>
      <c r="L70" s="271" t="str">
        <f>IF($C70*'1. Personnel'!O$107=0," ",'2. Non-Personnel Expenses'!$C70*'1. Personnel'!O$107)</f>
        <v xml:space="preserve"> </v>
      </c>
      <c r="M70" s="271" t="str">
        <f>IF($C70*'1. Personnel'!P$107=0," ",'2. Non-Personnel Expenses'!$C70*'1. Personnel'!P$107)</f>
        <v xml:space="preserve"> </v>
      </c>
      <c r="N70" s="272">
        <f t="shared" si="4"/>
        <v>0</v>
      </c>
      <c r="O70" s="128"/>
    </row>
    <row r="71" spans="1:15" s="6" customFormat="1" hidden="1" outlineLevel="1" x14ac:dyDescent="0.35">
      <c r="A71" s="12"/>
      <c r="B71" s="184" t="s">
        <v>168</v>
      </c>
      <c r="C71" s="111">
        <v>0</v>
      </c>
      <c r="D71" s="271" t="str">
        <f>IF($C71*'1. Personnel'!G$107=0," ",'2. Non-Personnel Expenses'!$C71*'1. Personnel'!G$107)</f>
        <v xml:space="preserve"> </v>
      </c>
      <c r="E71" s="271" t="str">
        <f>IF($C71*'1. Personnel'!H$107=0," ",'2. Non-Personnel Expenses'!$C71*'1. Personnel'!H$107)</f>
        <v xml:space="preserve"> </v>
      </c>
      <c r="F71" s="271" t="str">
        <f>IF($C71*'1. Personnel'!I$107=0," ",'2. Non-Personnel Expenses'!$C71*'1. Personnel'!I$107)</f>
        <v xml:space="preserve"> </v>
      </c>
      <c r="G71" s="271" t="str">
        <f>IF($C71*'1. Personnel'!J$107=0," ",'2. Non-Personnel Expenses'!$C71*'1. Personnel'!J$107)</f>
        <v xml:space="preserve"> </v>
      </c>
      <c r="H71" s="271" t="str">
        <f>IF($C71*'1. Personnel'!K$107=0," ",'2. Non-Personnel Expenses'!$C71*'1. Personnel'!K$107)</f>
        <v xml:space="preserve"> </v>
      </c>
      <c r="I71" s="271" t="str">
        <f>IF($C71*'1. Personnel'!L$107=0," ",'2. Non-Personnel Expenses'!$C71*'1. Personnel'!L$107)</f>
        <v xml:space="preserve"> </v>
      </c>
      <c r="J71" s="271" t="str">
        <f>IF($C71*'1. Personnel'!M$107=0," ",'2. Non-Personnel Expenses'!$C71*'1. Personnel'!M$107)</f>
        <v xml:space="preserve"> </v>
      </c>
      <c r="K71" s="271" t="str">
        <f>IF($C71*'1. Personnel'!N$107=0," ",'2. Non-Personnel Expenses'!$C71*'1. Personnel'!N$107)</f>
        <v xml:space="preserve"> </v>
      </c>
      <c r="L71" s="271" t="str">
        <f>IF($C71*'1. Personnel'!O$107=0," ",'2. Non-Personnel Expenses'!$C71*'1. Personnel'!O$107)</f>
        <v xml:space="preserve"> </v>
      </c>
      <c r="M71" s="271" t="str">
        <f>IF($C71*'1. Personnel'!P$107=0," ",'2. Non-Personnel Expenses'!$C71*'1. Personnel'!P$107)</f>
        <v xml:space="preserve"> </v>
      </c>
      <c r="N71" s="272">
        <f t="shared" si="4"/>
        <v>0</v>
      </c>
      <c r="O71" s="128"/>
    </row>
    <row r="72" spans="1:15" s="6" customFormat="1" hidden="1" outlineLevel="1" x14ac:dyDescent="0.35">
      <c r="A72" s="12"/>
      <c r="B72" s="184" t="s">
        <v>168</v>
      </c>
      <c r="C72" s="111">
        <v>0</v>
      </c>
      <c r="D72" s="271" t="str">
        <f>IF($C72*'1. Personnel'!G$107=0," ",'2. Non-Personnel Expenses'!$C72*'1. Personnel'!G$107)</f>
        <v xml:space="preserve"> </v>
      </c>
      <c r="E72" s="271" t="str">
        <f>IF($C72*'1. Personnel'!H$107=0," ",'2. Non-Personnel Expenses'!$C72*'1. Personnel'!H$107)</f>
        <v xml:space="preserve"> </v>
      </c>
      <c r="F72" s="271" t="str">
        <f>IF($C72*'1. Personnel'!I$107=0," ",'2. Non-Personnel Expenses'!$C72*'1. Personnel'!I$107)</f>
        <v xml:space="preserve"> </v>
      </c>
      <c r="G72" s="271" t="str">
        <f>IF($C72*'1. Personnel'!J$107=0," ",'2. Non-Personnel Expenses'!$C72*'1. Personnel'!J$107)</f>
        <v xml:space="preserve"> </v>
      </c>
      <c r="H72" s="271" t="str">
        <f>IF($C72*'1. Personnel'!K$107=0," ",'2. Non-Personnel Expenses'!$C72*'1. Personnel'!K$107)</f>
        <v xml:space="preserve"> </v>
      </c>
      <c r="I72" s="271" t="str">
        <f>IF($C72*'1. Personnel'!L$107=0," ",'2. Non-Personnel Expenses'!$C72*'1. Personnel'!L$107)</f>
        <v xml:space="preserve"> </v>
      </c>
      <c r="J72" s="271" t="str">
        <f>IF($C72*'1. Personnel'!M$107=0," ",'2. Non-Personnel Expenses'!$C72*'1. Personnel'!M$107)</f>
        <v xml:space="preserve"> </v>
      </c>
      <c r="K72" s="271" t="str">
        <f>IF($C72*'1. Personnel'!N$107=0," ",'2. Non-Personnel Expenses'!$C72*'1. Personnel'!N$107)</f>
        <v xml:space="preserve"> </v>
      </c>
      <c r="L72" s="271" t="str">
        <f>IF($C72*'1. Personnel'!O$107=0," ",'2. Non-Personnel Expenses'!$C72*'1. Personnel'!O$107)</f>
        <v xml:space="preserve"> </v>
      </c>
      <c r="M72" s="271" t="str">
        <f>IF($C72*'1. Personnel'!P$107=0," ",'2. Non-Personnel Expenses'!$C72*'1. Personnel'!P$107)</f>
        <v xml:space="preserve"> </v>
      </c>
      <c r="N72" s="272">
        <f t="shared" si="4"/>
        <v>0</v>
      </c>
      <c r="O72" s="128"/>
    </row>
    <row r="73" spans="1:15" s="6" customFormat="1" hidden="1" outlineLevel="1" x14ac:dyDescent="0.35">
      <c r="A73" s="12"/>
      <c r="B73" s="184" t="s">
        <v>168</v>
      </c>
      <c r="C73" s="111">
        <v>0</v>
      </c>
      <c r="D73" s="271" t="str">
        <f>IF($C73*'1. Personnel'!G$107=0," ",'2. Non-Personnel Expenses'!$C73*'1. Personnel'!G$107)</f>
        <v xml:space="preserve"> </v>
      </c>
      <c r="E73" s="271" t="str">
        <f>IF($C73*'1. Personnel'!H$107=0," ",'2. Non-Personnel Expenses'!$C73*'1. Personnel'!H$107)</f>
        <v xml:space="preserve"> </v>
      </c>
      <c r="F73" s="271" t="str">
        <f>IF($C73*'1. Personnel'!I$107=0," ",'2. Non-Personnel Expenses'!$C73*'1. Personnel'!I$107)</f>
        <v xml:space="preserve"> </v>
      </c>
      <c r="G73" s="271" t="str">
        <f>IF($C73*'1. Personnel'!J$107=0," ",'2. Non-Personnel Expenses'!$C73*'1. Personnel'!J$107)</f>
        <v xml:space="preserve"> </v>
      </c>
      <c r="H73" s="271" t="str">
        <f>IF($C73*'1. Personnel'!K$107=0," ",'2. Non-Personnel Expenses'!$C73*'1. Personnel'!K$107)</f>
        <v xml:space="preserve"> </v>
      </c>
      <c r="I73" s="271" t="str">
        <f>IF($C73*'1. Personnel'!L$107=0," ",'2. Non-Personnel Expenses'!$C73*'1. Personnel'!L$107)</f>
        <v xml:space="preserve"> </v>
      </c>
      <c r="J73" s="271" t="str">
        <f>IF($C73*'1. Personnel'!M$107=0," ",'2. Non-Personnel Expenses'!$C73*'1. Personnel'!M$107)</f>
        <v xml:space="preserve"> </v>
      </c>
      <c r="K73" s="271" t="str">
        <f>IF($C73*'1. Personnel'!N$107=0," ",'2. Non-Personnel Expenses'!$C73*'1. Personnel'!N$107)</f>
        <v xml:space="preserve"> </v>
      </c>
      <c r="L73" s="271" t="str">
        <f>IF($C73*'1. Personnel'!O$107=0," ",'2. Non-Personnel Expenses'!$C73*'1. Personnel'!O$107)</f>
        <v xml:space="preserve"> </v>
      </c>
      <c r="M73" s="271" t="str">
        <f>IF($C73*'1. Personnel'!P$107=0," ",'2. Non-Personnel Expenses'!$C73*'1. Personnel'!P$107)</f>
        <v xml:space="preserve"> </v>
      </c>
      <c r="N73" s="272">
        <f t="shared" si="4"/>
        <v>0</v>
      </c>
      <c r="O73" s="128"/>
    </row>
    <row r="74" spans="1:15" s="6" customFormat="1" hidden="1" outlineLevel="1" x14ac:dyDescent="0.35">
      <c r="A74" s="12"/>
      <c r="B74" s="184" t="s">
        <v>168</v>
      </c>
      <c r="C74" s="111">
        <v>0</v>
      </c>
      <c r="D74" s="271" t="str">
        <f>IF($C74*'1. Personnel'!G$107=0," ",'2. Non-Personnel Expenses'!$C74*'1. Personnel'!G$107)</f>
        <v xml:space="preserve"> </v>
      </c>
      <c r="E74" s="271" t="str">
        <f>IF($C74*'1. Personnel'!H$107=0," ",'2. Non-Personnel Expenses'!$C74*'1. Personnel'!H$107)</f>
        <v xml:space="preserve"> </v>
      </c>
      <c r="F74" s="271" t="str">
        <f>IF($C74*'1. Personnel'!I$107=0," ",'2. Non-Personnel Expenses'!$C74*'1. Personnel'!I$107)</f>
        <v xml:space="preserve"> </v>
      </c>
      <c r="G74" s="271" t="str">
        <f>IF($C74*'1. Personnel'!J$107=0," ",'2. Non-Personnel Expenses'!$C74*'1. Personnel'!J$107)</f>
        <v xml:space="preserve"> </v>
      </c>
      <c r="H74" s="271" t="str">
        <f>IF($C74*'1. Personnel'!K$107=0," ",'2. Non-Personnel Expenses'!$C74*'1. Personnel'!K$107)</f>
        <v xml:space="preserve"> </v>
      </c>
      <c r="I74" s="271" t="str">
        <f>IF($C74*'1. Personnel'!L$107=0," ",'2. Non-Personnel Expenses'!$C74*'1. Personnel'!L$107)</f>
        <v xml:space="preserve"> </v>
      </c>
      <c r="J74" s="271" t="str">
        <f>IF($C74*'1. Personnel'!M$107=0," ",'2. Non-Personnel Expenses'!$C74*'1. Personnel'!M$107)</f>
        <v xml:space="preserve"> </v>
      </c>
      <c r="K74" s="271" t="str">
        <f>IF($C74*'1. Personnel'!N$107=0," ",'2. Non-Personnel Expenses'!$C74*'1. Personnel'!N$107)</f>
        <v xml:space="preserve"> </v>
      </c>
      <c r="L74" s="271" t="str">
        <f>IF($C74*'1. Personnel'!O$107=0," ",'2. Non-Personnel Expenses'!$C74*'1. Personnel'!O$107)</f>
        <v xml:space="preserve"> </v>
      </c>
      <c r="M74" s="271" t="str">
        <f>IF($C74*'1. Personnel'!P$107=0," ",'2. Non-Personnel Expenses'!$C74*'1. Personnel'!P$107)</f>
        <v xml:space="preserve"> </v>
      </c>
      <c r="N74" s="272">
        <f t="shared" si="4"/>
        <v>0</v>
      </c>
      <c r="O74" s="128"/>
    </row>
    <row r="75" spans="1:15" s="6" customFormat="1" hidden="1" outlineLevel="1" x14ac:dyDescent="0.35">
      <c r="A75" s="12"/>
      <c r="B75" s="184" t="s">
        <v>168</v>
      </c>
      <c r="C75" s="111">
        <v>0</v>
      </c>
      <c r="D75" s="271" t="str">
        <f>IF($C75*'1. Personnel'!G$107=0," ",'2. Non-Personnel Expenses'!$C75*'1. Personnel'!G$107)</f>
        <v xml:space="preserve"> </v>
      </c>
      <c r="E75" s="271" t="str">
        <f>IF($C75*'1. Personnel'!H$107=0," ",'2. Non-Personnel Expenses'!$C75*'1. Personnel'!H$107)</f>
        <v xml:space="preserve"> </v>
      </c>
      <c r="F75" s="271" t="str">
        <f>IF($C75*'1. Personnel'!I$107=0," ",'2. Non-Personnel Expenses'!$C75*'1. Personnel'!I$107)</f>
        <v xml:space="preserve"> </v>
      </c>
      <c r="G75" s="271" t="str">
        <f>IF($C75*'1. Personnel'!J$107=0," ",'2. Non-Personnel Expenses'!$C75*'1. Personnel'!J$107)</f>
        <v xml:space="preserve"> </v>
      </c>
      <c r="H75" s="271" t="str">
        <f>IF($C75*'1. Personnel'!K$107=0," ",'2. Non-Personnel Expenses'!$C75*'1. Personnel'!K$107)</f>
        <v xml:space="preserve"> </v>
      </c>
      <c r="I75" s="271" t="str">
        <f>IF($C75*'1. Personnel'!L$107=0," ",'2. Non-Personnel Expenses'!$C75*'1. Personnel'!L$107)</f>
        <v xml:space="preserve"> </v>
      </c>
      <c r="J75" s="271" t="str">
        <f>IF($C75*'1. Personnel'!M$107=0," ",'2. Non-Personnel Expenses'!$C75*'1. Personnel'!M$107)</f>
        <v xml:space="preserve"> </v>
      </c>
      <c r="K75" s="271" t="str">
        <f>IF($C75*'1. Personnel'!N$107=0," ",'2. Non-Personnel Expenses'!$C75*'1. Personnel'!N$107)</f>
        <v xml:space="preserve"> </v>
      </c>
      <c r="L75" s="271" t="str">
        <f>IF($C75*'1. Personnel'!O$107=0," ",'2. Non-Personnel Expenses'!$C75*'1. Personnel'!O$107)</f>
        <v xml:space="preserve"> </v>
      </c>
      <c r="M75" s="271" t="str">
        <f>IF($C75*'1. Personnel'!P$107=0," ",'2. Non-Personnel Expenses'!$C75*'1. Personnel'!P$107)</f>
        <v xml:space="preserve"> </v>
      </c>
      <c r="N75" s="272">
        <f t="shared" si="4"/>
        <v>0</v>
      </c>
      <c r="O75" s="128"/>
    </row>
    <row r="76" spans="1:15" s="6" customFormat="1" hidden="1" outlineLevel="1" x14ac:dyDescent="0.35">
      <c r="A76" s="12"/>
      <c r="B76" s="184" t="s">
        <v>168</v>
      </c>
      <c r="C76" s="111">
        <v>0</v>
      </c>
      <c r="D76" s="271" t="str">
        <f>IF($C76*'1. Personnel'!G$107=0," ",'2. Non-Personnel Expenses'!$C76*'1. Personnel'!G$107)</f>
        <v xml:space="preserve"> </v>
      </c>
      <c r="E76" s="271" t="str">
        <f>IF($C76*'1. Personnel'!H$107=0," ",'2. Non-Personnel Expenses'!$C76*'1. Personnel'!H$107)</f>
        <v xml:space="preserve"> </v>
      </c>
      <c r="F76" s="271" t="str">
        <f>IF($C76*'1. Personnel'!I$107=0," ",'2. Non-Personnel Expenses'!$C76*'1. Personnel'!I$107)</f>
        <v xml:space="preserve"> </v>
      </c>
      <c r="G76" s="271" t="str">
        <f>IF($C76*'1. Personnel'!J$107=0," ",'2. Non-Personnel Expenses'!$C76*'1. Personnel'!J$107)</f>
        <v xml:space="preserve"> </v>
      </c>
      <c r="H76" s="271" t="str">
        <f>IF($C76*'1. Personnel'!K$107=0," ",'2. Non-Personnel Expenses'!$C76*'1. Personnel'!K$107)</f>
        <v xml:space="preserve"> </v>
      </c>
      <c r="I76" s="271" t="str">
        <f>IF($C76*'1. Personnel'!L$107=0," ",'2. Non-Personnel Expenses'!$C76*'1. Personnel'!L$107)</f>
        <v xml:space="preserve"> </v>
      </c>
      <c r="J76" s="271" t="str">
        <f>IF($C76*'1. Personnel'!M$107=0," ",'2. Non-Personnel Expenses'!$C76*'1. Personnel'!M$107)</f>
        <v xml:space="preserve"> </v>
      </c>
      <c r="K76" s="271" t="str">
        <f>IF($C76*'1. Personnel'!N$107=0," ",'2. Non-Personnel Expenses'!$C76*'1. Personnel'!N$107)</f>
        <v xml:space="preserve"> </v>
      </c>
      <c r="L76" s="271" t="str">
        <f>IF($C76*'1. Personnel'!O$107=0," ",'2. Non-Personnel Expenses'!$C76*'1. Personnel'!O$107)</f>
        <v xml:space="preserve"> </v>
      </c>
      <c r="M76" s="271" t="str">
        <f>IF($C76*'1. Personnel'!P$107=0," ",'2. Non-Personnel Expenses'!$C76*'1. Personnel'!P$107)</f>
        <v xml:space="preserve"> </v>
      </c>
      <c r="N76" s="272">
        <f t="shared" si="4"/>
        <v>0</v>
      </c>
      <c r="O76" s="128"/>
    </row>
    <row r="77" spans="1:15" s="6" customFormat="1" hidden="1" outlineLevel="1" x14ac:dyDescent="0.35">
      <c r="A77" s="12"/>
      <c r="B77" s="184" t="s">
        <v>168</v>
      </c>
      <c r="C77" s="111">
        <v>0</v>
      </c>
      <c r="D77" s="271" t="str">
        <f>IF($C77*'1. Personnel'!G$107=0," ",'2. Non-Personnel Expenses'!$C77*'1. Personnel'!G$107)</f>
        <v xml:space="preserve"> </v>
      </c>
      <c r="E77" s="271" t="str">
        <f>IF($C77*'1. Personnel'!H$107=0," ",'2. Non-Personnel Expenses'!$C77*'1. Personnel'!H$107)</f>
        <v xml:space="preserve"> </v>
      </c>
      <c r="F77" s="271" t="str">
        <f>IF($C77*'1. Personnel'!I$107=0," ",'2. Non-Personnel Expenses'!$C77*'1. Personnel'!I$107)</f>
        <v xml:space="preserve"> </v>
      </c>
      <c r="G77" s="271" t="str">
        <f>IF($C77*'1. Personnel'!J$107=0," ",'2. Non-Personnel Expenses'!$C77*'1. Personnel'!J$107)</f>
        <v xml:space="preserve"> </v>
      </c>
      <c r="H77" s="271" t="str">
        <f>IF($C77*'1. Personnel'!K$107=0," ",'2. Non-Personnel Expenses'!$C77*'1. Personnel'!K$107)</f>
        <v xml:space="preserve"> </v>
      </c>
      <c r="I77" s="271" t="str">
        <f>IF($C77*'1. Personnel'!L$107=0," ",'2. Non-Personnel Expenses'!$C77*'1. Personnel'!L$107)</f>
        <v xml:space="preserve"> </v>
      </c>
      <c r="J77" s="271" t="str">
        <f>IF($C77*'1. Personnel'!M$107=0," ",'2. Non-Personnel Expenses'!$C77*'1. Personnel'!M$107)</f>
        <v xml:space="preserve"> </v>
      </c>
      <c r="K77" s="271" t="str">
        <f>IF($C77*'1. Personnel'!N$107=0," ",'2. Non-Personnel Expenses'!$C77*'1. Personnel'!N$107)</f>
        <v xml:space="preserve"> </v>
      </c>
      <c r="L77" s="271" t="str">
        <f>IF($C77*'1. Personnel'!O$107=0," ",'2. Non-Personnel Expenses'!$C77*'1. Personnel'!O$107)</f>
        <v xml:space="preserve"> </v>
      </c>
      <c r="M77" s="271" t="str">
        <f>IF($C77*'1. Personnel'!P$107=0," ",'2. Non-Personnel Expenses'!$C77*'1. Personnel'!P$107)</f>
        <v xml:space="preserve"> </v>
      </c>
      <c r="N77" s="272">
        <f t="shared" si="4"/>
        <v>0</v>
      </c>
      <c r="O77" s="128"/>
    </row>
    <row r="78" spans="1:15" s="6" customFormat="1" hidden="1" outlineLevel="1" x14ac:dyDescent="0.35">
      <c r="A78" s="12"/>
      <c r="B78" s="184" t="s">
        <v>168</v>
      </c>
      <c r="C78" s="111">
        <v>0</v>
      </c>
      <c r="D78" s="271" t="str">
        <f>IF($C78*'1. Personnel'!G$107=0," ",'2. Non-Personnel Expenses'!$C78*'1. Personnel'!G$107)</f>
        <v xml:space="preserve"> </v>
      </c>
      <c r="E78" s="271" t="str">
        <f>IF($C78*'1. Personnel'!H$107=0," ",'2. Non-Personnel Expenses'!$C78*'1. Personnel'!H$107)</f>
        <v xml:space="preserve"> </v>
      </c>
      <c r="F78" s="271" t="str">
        <f>IF($C78*'1. Personnel'!I$107=0," ",'2. Non-Personnel Expenses'!$C78*'1. Personnel'!I$107)</f>
        <v xml:space="preserve"> </v>
      </c>
      <c r="G78" s="271" t="str">
        <f>IF($C78*'1. Personnel'!J$107=0," ",'2. Non-Personnel Expenses'!$C78*'1. Personnel'!J$107)</f>
        <v xml:space="preserve"> </v>
      </c>
      <c r="H78" s="271" t="str">
        <f>IF($C78*'1. Personnel'!K$107=0," ",'2. Non-Personnel Expenses'!$C78*'1. Personnel'!K$107)</f>
        <v xml:space="preserve"> </v>
      </c>
      <c r="I78" s="271" t="str">
        <f>IF($C78*'1. Personnel'!L$107=0," ",'2. Non-Personnel Expenses'!$C78*'1. Personnel'!L$107)</f>
        <v xml:space="preserve"> </v>
      </c>
      <c r="J78" s="271" t="str">
        <f>IF($C78*'1. Personnel'!M$107=0," ",'2. Non-Personnel Expenses'!$C78*'1. Personnel'!M$107)</f>
        <v xml:space="preserve"> </v>
      </c>
      <c r="K78" s="271" t="str">
        <f>IF($C78*'1. Personnel'!N$107=0," ",'2. Non-Personnel Expenses'!$C78*'1. Personnel'!N$107)</f>
        <v xml:space="preserve"> </v>
      </c>
      <c r="L78" s="271" t="str">
        <f>IF($C78*'1. Personnel'!O$107=0," ",'2. Non-Personnel Expenses'!$C78*'1. Personnel'!O$107)</f>
        <v xml:space="preserve"> </v>
      </c>
      <c r="M78" s="271" t="str">
        <f>IF($C78*'1. Personnel'!P$107=0," ",'2. Non-Personnel Expenses'!$C78*'1. Personnel'!P$107)</f>
        <v xml:space="preserve"> </v>
      </c>
      <c r="N78" s="272">
        <f t="shared" si="4"/>
        <v>0</v>
      </c>
      <c r="O78" s="128"/>
    </row>
    <row r="79" spans="1:15" s="6" customFormat="1" hidden="1" outlineLevel="1" x14ac:dyDescent="0.35">
      <c r="A79" s="12"/>
      <c r="B79" s="184" t="s">
        <v>168</v>
      </c>
      <c r="C79" s="111">
        <v>0</v>
      </c>
      <c r="D79" s="271" t="str">
        <f>IF($C79*'1. Personnel'!G$107=0," ",'2. Non-Personnel Expenses'!$C79*'1. Personnel'!G$107)</f>
        <v xml:space="preserve"> </v>
      </c>
      <c r="E79" s="271" t="str">
        <f>IF($C79*'1. Personnel'!H$107=0," ",'2. Non-Personnel Expenses'!$C79*'1. Personnel'!H$107)</f>
        <v xml:space="preserve"> </v>
      </c>
      <c r="F79" s="271" t="str">
        <f>IF($C79*'1. Personnel'!I$107=0," ",'2. Non-Personnel Expenses'!$C79*'1. Personnel'!I$107)</f>
        <v xml:space="preserve"> </v>
      </c>
      <c r="G79" s="271" t="str">
        <f>IF($C79*'1. Personnel'!J$107=0," ",'2. Non-Personnel Expenses'!$C79*'1. Personnel'!J$107)</f>
        <v xml:space="preserve"> </v>
      </c>
      <c r="H79" s="271" t="str">
        <f>IF($C79*'1. Personnel'!K$107=0," ",'2. Non-Personnel Expenses'!$C79*'1. Personnel'!K$107)</f>
        <v xml:space="preserve"> </v>
      </c>
      <c r="I79" s="271" t="str">
        <f>IF($C79*'1. Personnel'!L$107=0," ",'2. Non-Personnel Expenses'!$C79*'1. Personnel'!L$107)</f>
        <v xml:space="preserve"> </v>
      </c>
      <c r="J79" s="271" t="str">
        <f>IF($C79*'1. Personnel'!M$107=0," ",'2. Non-Personnel Expenses'!$C79*'1. Personnel'!M$107)</f>
        <v xml:space="preserve"> </v>
      </c>
      <c r="K79" s="271" t="str">
        <f>IF($C79*'1. Personnel'!N$107=0," ",'2. Non-Personnel Expenses'!$C79*'1. Personnel'!N$107)</f>
        <v xml:space="preserve"> </v>
      </c>
      <c r="L79" s="271" t="str">
        <f>IF($C79*'1. Personnel'!O$107=0," ",'2. Non-Personnel Expenses'!$C79*'1. Personnel'!O$107)</f>
        <v xml:space="preserve"> </v>
      </c>
      <c r="M79" s="271" t="str">
        <f>IF($C79*'1. Personnel'!P$107=0," ",'2. Non-Personnel Expenses'!$C79*'1. Personnel'!P$107)</f>
        <v xml:space="preserve"> </v>
      </c>
      <c r="N79" s="272">
        <f t="shared" si="4"/>
        <v>0</v>
      </c>
      <c r="O79" s="128"/>
    </row>
    <row r="80" spans="1:15" s="6" customFormat="1" hidden="1" outlineLevel="1" x14ac:dyDescent="0.35">
      <c r="A80" s="12"/>
      <c r="B80" s="184" t="s">
        <v>168</v>
      </c>
      <c r="C80" s="111">
        <v>0</v>
      </c>
      <c r="D80" s="271" t="str">
        <f>IF($C80*'1. Personnel'!G$107=0," ",'2. Non-Personnel Expenses'!$C80*'1. Personnel'!G$107)</f>
        <v xml:space="preserve"> </v>
      </c>
      <c r="E80" s="271" t="str">
        <f>IF($C80*'1. Personnel'!H$107=0," ",'2. Non-Personnel Expenses'!$C80*'1. Personnel'!H$107)</f>
        <v xml:space="preserve"> </v>
      </c>
      <c r="F80" s="271" t="str">
        <f>IF($C80*'1. Personnel'!I$107=0," ",'2. Non-Personnel Expenses'!$C80*'1. Personnel'!I$107)</f>
        <v xml:space="preserve"> </v>
      </c>
      <c r="G80" s="271" t="str">
        <f>IF($C80*'1. Personnel'!J$107=0," ",'2. Non-Personnel Expenses'!$C80*'1. Personnel'!J$107)</f>
        <v xml:space="preserve"> </v>
      </c>
      <c r="H80" s="271" t="str">
        <f>IF($C80*'1. Personnel'!K$107=0," ",'2. Non-Personnel Expenses'!$C80*'1. Personnel'!K$107)</f>
        <v xml:space="preserve"> </v>
      </c>
      <c r="I80" s="271" t="str">
        <f>IF($C80*'1. Personnel'!L$107=0," ",'2. Non-Personnel Expenses'!$C80*'1. Personnel'!L$107)</f>
        <v xml:space="preserve"> </v>
      </c>
      <c r="J80" s="271" t="str">
        <f>IF($C80*'1. Personnel'!M$107=0," ",'2. Non-Personnel Expenses'!$C80*'1. Personnel'!M$107)</f>
        <v xml:space="preserve"> </v>
      </c>
      <c r="K80" s="271" t="str">
        <f>IF($C80*'1. Personnel'!N$107=0," ",'2. Non-Personnel Expenses'!$C80*'1. Personnel'!N$107)</f>
        <v xml:space="preserve"> </v>
      </c>
      <c r="L80" s="271" t="str">
        <f>IF($C80*'1. Personnel'!O$107=0," ",'2. Non-Personnel Expenses'!$C80*'1. Personnel'!O$107)</f>
        <v xml:space="preserve"> </v>
      </c>
      <c r="M80" s="271" t="str">
        <f>IF($C80*'1. Personnel'!P$107=0," ",'2. Non-Personnel Expenses'!$C80*'1. Personnel'!P$107)</f>
        <v xml:space="preserve"> </v>
      </c>
      <c r="N80" s="272">
        <f t="shared" si="4"/>
        <v>0</v>
      </c>
      <c r="O80" s="128"/>
    </row>
    <row r="81" spans="1:15" s="6" customFormat="1" hidden="1" outlineLevel="1" x14ac:dyDescent="0.35">
      <c r="A81" s="12"/>
      <c r="B81" s="184" t="s">
        <v>168</v>
      </c>
      <c r="C81" s="111">
        <v>0</v>
      </c>
      <c r="D81" s="271" t="str">
        <f>IF($C81*'1. Personnel'!G$107=0," ",'2. Non-Personnel Expenses'!$C81*'1. Personnel'!G$107)</f>
        <v xml:space="preserve"> </v>
      </c>
      <c r="E81" s="271" t="str">
        <f>IF($C81*'1. Personnel'!H$107=0," ",'2. Non-Personnel Expenses'!$C81*'1. Personnel'!H$107)</f>
        <v xml:space="preserve"> </v>
      </c>
      <c r="F81" s="271" t="str">
        <f>IF($C81*'1. Personnel'!I$107=0," ",'2. Non-Personnel Expenses'!$C81*'1. Personnel'!I$107)</f>
        <v xml:space="preserve"> </v>
      </c>
      <c r="G81" s="271" t="str">
        <f>IF($C81*'1. Personnel'!J$107=0," ",'2. Non-Personnel Expenses'!$C81*'1. Personnel'!J$107)</f>
        <v xml:space="preserve"> </v>
      </c>
      <c r="H81" s="271" t="str">
        <f>IF($C81*'1. Personnel'!K$107=0," ",'2. Non-Personnel Expenses'!$C81*'1. Personnel'!K$107)</f>
        <v xml:space="preserve"> </v>
      </c>
      <c r="I81" s="271" t="str">
        <f>IF($C81*'1. Personnel'!L$107=0," ",'2. Non-Personnel Expenses'!$C81*'1. Personnel'!L$107)</f>
        <v xml:space="preserve"> </v>
      </c>
      <c r="J81" s="271" t="str">
        <f>IF($C81*'1. Personnel'!M$107=0," ",'2. Non-Personnel Expenses'!$C81*'1. Personnel'!M$107)</f>
        <v xml:space="preserve"> </v>
      </c>
      <c r="K81" s="271" t="str">
        <f>IF($C81*'1. Personnel'!N$107=0," ",'2. Non-Personnel Expenses'!$C81*'1. Personnel'!N$107)</f>
        <v xml:space="preserve"> </v>
      </c>
      <c r="L81" s="271" t="str">
        <f>IF($C81*'1. Personnel'!O$107=0," ",'2. Non-Personnel Expenses'!$C81*'1. Personnel'!O$107)</f>
        <v xml:space="preserve"> </v>
      </c>
      <c r="M81" s="271" t="str">
        <f>IF($C81*'1. Personnel'!P$107=0," ",'2. Non-Personnel Expenses'!$C81*'1. Personnel'!P$107)</f>
        <v xml:space="preserve"> </v>
      </c>
      <c r="N81" s="272">
        <f t="shared" si="4"/>
        <v>0</v>
      </c>
      <c r="O81" s="128"/>
    </row>
    <row r="82" spans="1:15" s="6" customFormat="1" hidden="1" outlineLevel="1" x14ac:dyDescent="0.35">
      <c r="A82" s="12"/>
      <c r="B82" s="184" t="s">
        <v>168</v>
      </c>
      <c r="C82" s="111">
        <v>0</v>
      </c>
      <c r="D82" s="271" t="str">
        <f>IF($C82*'1. Personnel'!G$107=0," ",'2. Non-Personnel Expenses'!$C82*'1. Personnel'!G$107)</f>
        <v xml:space="preserve"> </v>
      </c>
      <c r="E82" s="271" t="str">
        <f>IF($C82*'1. Personnel'!H$107=0," ",'2. Non-Personnel Expenses'!$C82*'1. Personnel'!H$107)</f>
        <v xml:space="preserve"> </v>
      </c>
      <c r="F82" s="271" t="str">
        <f>IF($C82*'1. Personnel'!I$107=0," ",'2. Non-Personnel Expenses'!$C82*'1. Personnel'!I$107)</f>
        <v xml:space="preserve"> </v>
      </c>
      <c r="G82" s="271" t="str">
        <f>IF($C82*'1. Personnel'!J$107=0," ",'2. Non-Personnel Expenses'!$C82*'1. Personnel'!J$107)</f>
        <v xml:space="preserve"> </v>
      </c>
      <c r="H82" s="271" t="str">
        <f>IF($C82*'1. Personnel'!K$107=0," ",'2. Non-Personnel Expenses'!$C82*'1. Personnel'!K$107)</f>
        <v xml:space="preserve"> </v>
      </c>
      <c r="I82" s="271" t="str">
        <f>IF($C82*'1. Personnel'!L$107=0," ",'2. Non-Personnel Expenses'!$C82*'1. Personnel'!L$107)</f>
        <v xml:space="preserve"> </v>
      </c>
      <c r="J82" s="271" t="str">
        <f>IF($C82*'1. Personnel'!M$107=0," ",'2. Non-Personnel Expenses'!$C82*'1. Personnel'!M$107)</f>
        <v xml:space="preserve"> </v>
      </c>
      <c r="K82" s="271" t="str">
        <f>IF($C82*'1. Personnel'!N$107=0," ",'2. Non-Personnel Expenses'!$C82*'1. Personnel'!N$107)</f>
        <v xml:space="preserve"> </v>
      </c>
      <c r="L82" s="271" t="str">
        <f>IF($C82*'1. Personnel'!O$107=0," ",'2. Non-Personnel Expenses'!$C82*'1. Personnel'!O$107)</f>
        <v xml:space="preserve"> </v>
      </c>
      <c r="M82" s="271" t="str">
        <f>IF($C82*'1. Personnel'!P$107=0," ",'2. Non-Personnel Expenses'!$C82*'1. Personnel'!P$107)</f>
        <v xml:space="preserve"> </v>
      </c>
      <c r="N82" s="272">
        <f t="shared" si="4"/>
        <v>0</v>
      </c>
      <c r="O82" s="128"/>
    </row>
    <row r="83" spans="1:15" s="6" customFormat="1" ht="15" collapsed="1" thickBot="1" x14ac:dyDescent="0.4">
      <c r="A83" s="21"/>
      <c r="B83" s="184" t="s">
        <v>168</v>
      </c>
      <c r="C83" s="112">
        <v>0</v>
      </c>
      <c r="D83" s="271" t="str">
        <f>IF($C83*'1. Personnel'!G$107=0," ",'2. Non-Personnel Expenses'!$C83*'1. Personnel'!G$107)</f>
        <v xml:space="preserve"> </v>
      </c>
      <c r="E83" s="271" t="str">
        <f>IF($C83*'1. Personnel'!H$107=0," ",'2. Non-Personnel Expenses'!$C83*'1. Personnel'!H$107)</f>
        <v xml:space="preserve"> </v>
      </c>
      <c r="F83" s="271" t="str">
        <f>IF($C83*'1. Personnel'!I$107=0," ",'2. Non-Personnel Expenses'!$C83*'1. Personnel'!I$107)</f>
        <v xml:space="preserve"> </v>
      </c>
      <c r="G83" s="271" t="str">
        <f>IF($C83*'1. Personnel'!J$107=0," ",'2. Non-Personnel Expenses'!$C83*'1. Personnel'!J$107)</f>
        <v xml:space="preserve"> </v>
      </c>
      <c r="H83" s="271" t="str">
        <f>IF($C83*'1. Personnel'!K$107=0," ",'2. Non-Personnel Expenses'!$C83*'1. Personnel'!K$107)</f>
        <v xml:space="preserve"> </v>
      </c>
      <c r="I83" s="271" t="str">
        <f>IF($C83*'1. Personnel'!L$107=0," ",'2. Non-Personnel Expenses'!$C83*'1. Personnel'!L$107)</f>
        <v xml:space="preserve"> </v>
      </c>
      <c r="J83" s="271" t="str">
        <f>IF($C83*'1. Personnel'!M$107=0," ",'2. Non-Personnel Expenses'!$C83*'1. Personnel'!M$107)</f>
        <v xml:space="preserve"> </v>
      </c>
      <c r="K83" s="271" t="str">
        <f>IF($C83*'1. Personnel'!N$107=0," ",'2. Non-Personnel Expenses'!$C83*'1. Personnel'!N$107)</f>
        <v xml:space="preserve"> </v>
      </c>
      <c r="L83" s="271" t="str">
        <f>IF($C83*'1. Personnel'!O$107=0," ",'2. Non-Personnel Expenses'!$C83*'1. Personnel'!O$107)</f>
        <v xml:space="preserve"> </v>
      </c>
      <c r="M83" s="271" t="str">
        <f>IF($C83*'1. Personnel'!P$107=0," ",'2. Non-Personnel Expenses'!$C83*'1. Personnel'!P$107)</f>
        <v xml:space="preserve"> </v>
      </c>
      <c r="N83" s="272">
        <f t="shared" si="4"/>
        <v>0</v>
      </c>
      <c r="O83" s="126"/>
    </row>
    <row r="84" spans="1:15" s="10" customFormat="1" ht="15" thickBot="1" x14ac:dyDescent="0.4">
      <c r="A84" s="225" t="s">
        <v>226</v>
      </c>
      <c r="B84" s="113"/>
      <c r="C84" s="113">
        <f t="shared" ref="C84:N84" si="5">SUM(C54:C83)</f>
        <v>0</v>
      </c>
      <c r="D84" s="114">
        <f t="shared" si="5"/>
        <v>0</v>
      </c>
      <c r="E84" s="114">
        <f t="shared" si="5"/>
        <v>0</v>
      </c>
      <c r="F84" s="114">
        <f t="shared" si="5"/>
        <v>0</v>
      </c>
      <c r="G84" s="114">
        <f t="shared" si="5"/>
        <v>0</v>
      </c>
      <c r="H84" s="114">
        <f t="shared" si="5"/>
        <v>0</v>
      </c>
      <c r="I84" s="114">
        <f t="shared" si="5"/>
        <v>0</v>
      </c>
      <c r="J84" s="114">
        <f t="shared" si="5"/>
        <v>0</v>
      </c>
      <c r="K84" s="114">
        <f t="shared" ref="K84" si="6">SUM(K54:K83)</f>
        <v>0</v>
      </c>
      <c r="L84" s="114">
        <f t="shared" si="5"/>
        <v>0</v>
      </c>
      <c r="M84" s="114">
        <f t="shared" si="5"/>
        <v>0</v>
      </c>
      <c r="N84" s="115">
        <f t="shared" si="5"/>
        <v>0</v>
      </c>
      <c r="O84" s="129"/>
    </row>
    <row r="85" spans="1:15" s="6" customFormat="1" ht="29.4" thickBot="1" x14ac:dyDescent="0.4">
      <c r="A85" s="294" t="s">
        <v>52</v>
      </c>
      <c r="B85" s="338"/>
      <c r="C85" s="339"/>
      <c r="D85" s="340"/>
      <c r="E85" s="340"/>
      <c r="F85" s="340"/>
      <c r="G85" s="340"/>
      <c r="H85" s="340"/>
      <c r="I85" s="340"/>
      <c r="J85" s="340"/>
      <c r="K85" s="340"/>
      <c r="L85" s="341"/>
      <c r="M85" s="341"/>
      <c r="N85" s="341"/>
      <c r="O85" s="342"/>
    </row>
    <row r="86" spans="1:15" s="6" customFormat="1" x14ac:dyDescent="0.35">
      <c r="A86" s="209" t="s">
        <v>102</v>
      </c>
      <c r="B86" s="210" t="s">
        <v>102</v>
      </c>
      <c r="C86" s="111">
        <v>0</v>
      </c>
      <c r="D86" s="16">
        <v>0</v>
      </c>
      <c r="E86" s="16">
        <v>0</v>
      </c>
      <c r="F86" s="16">
        <v>0</v>
      </c>
      <c r="G86" s="16">
        <v>0</v>
      </c>
      <c r="H86" s="16">
        <v>0</v>
      </c>
      <c r="I86" s="16">
        <v>0</v>
      </c>
      <c r="J86" s="16">
        <v>0</v>
      </c>
      <c r="K86" s="16">
        <v>0</v>
      </c>
      <c r="L86" s="16">
        <v>0</v>
      </c>
      <c r="M86" s="16">
        <v>0</v>
      </c>
      <c r="N86" s="337">
        <f t="shared" si="4"/>
        <v>0</v>
      </c>
      <c r="O86" s="127"/>
    </row>
    <row r="87" spans="1:15" s="6" customFormat="1" x14ac:dyDescent="0.35">
      <c r="A87" s="12"/>
      <c r="B87" s="184" t="s">
        <v>168</v>
      </c>
      <c r="C87" s="111">
        <v>0</v>
      </c>
      <c r="D87" s="16">
        <v>0</v>
      </c>
      <c r="E87" s="16">
        <v>0</v>
      </c>
      <c r="F87" s="16">
        <v>0</v>
      </c>
      <c r="G87" s="16">
        <v>0</v>
      </c>
      <c r="H87" s="16">
        <v>0</v>
      </c>
      <c r="I87" s="16">
        <v>0</v>
      </c>
      <c r="J87" s="16">
        <v>0</v>
      </c>
      <c r="K87" s="16">
        <v>0</v>
      </c>
      <c r="L87" s="16">
        <v>0</v>
      </c>
      <c r="M87" s="16">
        <v>0</v>
      </c>
      <c r="N87" s="273">
        <f t="shared" si="4"/>
        <v>0</v>
      </c>
      <c r="O87" s="128"/>
    </row>
    <row r="88" spans="1:15" s="6" customFormat="1" x14ac:dyDescent="0.35">
      <c r="A88" s="12"/>
      <c r="B88" s="184" t="s">
        <v>168</v>
      </c>
      <c r="C88" s="111">
        <v>0</v>
      </c>
      <c r="D88" s="16">
        <v>0</v>
      </c>
      <c r="E88" s="16">
        <v>0</v>
      </c>
      <c r="F88" s="16">
        <v>0</v>
      </c>
      <c r="G88" s="16">
        <v>0</v>
      </c>
      <c r="H88" s="16">
        <v>0</v>
      </c>
      <c r="I88" s="16">
        <v>0</v>
      </c>
      <c r="J88" s="16">
        <v>0</v>
      </c>
      <c r="K88" s="16">
        <v>0</v>
      </c>
      <c r="L88" s="16">
        <v>0</v>
      </c>
      <c r="M88" s="16">
        <v>0</v>
      </c>
      <c r="N88" s="273">
        <f t="shared" si="4"/>
        <v>0</v>
      </c>
      <c r="O88" s="128"/>
    </row>
    <row r="89" spans="1:15" s="6" customFormat="1" x14ac:dyDescent="0.35">
      <c r="A89" s="12"/>
      <c r="B89" s="184" t="s">
        <v>168</v>
      </c>
      <c r="C89" s="111">
        <v>0</v>
      </c>
      <c r="D89" s="16">
        <v>0</v>
      </c>
      <c r="E89" s="16">
        <v>0</v>
      </c>
      <c r="F89" s="16">
        <v>0</v>
      </c>
      <c r="G89" s="16">
        <v>0</v>
      </c>
      <c r="H89" s="16">
        <v>0</v>
      </c>
      <c r="I89" s="16">
        <v>0</v>
      </c>
      <c r="J89" s="16">
        <v>0</v>
      </c>
      <c r="K89" s="16">
        <v>0</v>
      </c>
      <c r="L89" s="16">
        <v>0</v>
      </c>
      <c r="M89" s="16">
        <v>0</v>
      </c>
      <c r="N89" s="273">
        <f t="shared" si="4"/>
        <v>0</v>
      </c>
      <c r="O89" s="128"/>
    </row>
    <row r="90" spans="1:15" s="6" customFormat="1" x14ac:dyDescent="0.35">
      <c r="A90" s="12"/>
      <c r="B90" s="184" t="s">
        <v>168</v>
      </c>
      <c r="C90" s="111">
        <v>0</v>
      </c>
      <c r="D90" s="16">
        <v>0</v>
      </c>
      <c r="E90" s="16">
        <v>0</v>
      </c>
      <c r="F90" s="16">
        <v>0</v>
      </c>
      <c r="G90" s="16">
        <v>0</v>
      </c>
      <c r="H90" s="16">
        <v>0</v>
      </c>
      <c r="I90" s="16">
        <v>0</v>
      </c>
      <c r="J90" s="16">
        <v>0</v>
      </c>
      <c r="K90" s="16">
        <v>0</v>
      </c>
      <c r="L90" s="16">
        <v>0</v>
      </c>
      <c r="M90" s="16">
        <v>0</v>
      </c>
      <c r="N90" s="273">
        <f t="shared" si="4"/>
        <v>0</v>
      </c>
      <c r="O90" s="128"/>
    </row>
    <row r="91" spans="1:15" s="6" customFormat="1" x14ac:dyDescent="0.35">
      <c r="A91" s="12"/>
      <c r="B91" s="184" t="s">
        <v>168</v>
      </c>
      <c r="C91" s="111">
        <v>0</v>
      </c>
      <c r="D91" s="16">
        <v>0</v>
      </c>
      <c r="E91" s="16">
        <v>0</v>
      </c>
      <c r="F91" s="16">
        <v>0</v>
      </c>
      <c r="G91" s="16">
        <v>0</v>
      </c>
      <c r="H91" s="16">
        <v>0</v>
      </c>
      <c r="I91" s="16">
        <v>0</v>
      </c>
      <c r="J91" s="16">
        <v>0</v>
      </c>
      <c r="K91" s="16">
        <v>0</v>
      </c>
      <c r="L91" s="16">
        <v>0</v>
      </c>
      <c r="M91" s="16">
        <v>0</v>
      </c>
      <c r="N91" s="273">
        <f t="shared" si="4"/>
        <v>0</v>
      </c>
      <c r="O91" s="128"/>
    </row>
    <row r="92" spans="1:15" s="6" customFormat="1" x14ac:dyDescent="0.35">
      <c r="A92" s="12"/>
      <c r="B92" s="184" t="s">
        <v>168</v>
      </c>
      <c r="C92" s="111">
        <v>0</v>
      </c>
      <c r="D92" s="16">
        <v>0</v>
      </c>
      <c r="E92" s="16">
        <v>0</v>
      </c>
      <c r="F92" s="16">
        <v>0</v>
      </c>
      <c r="G92" s="16">
        <v>0</v>
      </c>
      <c r="H92" s="16">
        <v>0</v>
      </c>
      <c r="I92" s="16">
        <v>0</v>
      </c>
      <c r="J92" s="16">
        <v>0</v>
      </c>
      <c r="K92" s="16">
        <v>0</v>
      </c>
      <c r="L92" s="16">
        <v>0</v>
      </c>
      <c r="M92" s="16">
        <v>0</v>
      </c>
      <c r="N92" s="273">
        <f t="shared" si="4"/>
        <v>0</v>
      </c>
      <c r="O92" s="128"/>
    </row>
    <row r="93" spans="1:15" s="6" customFormat="1" x14ac:dyDescent="0.35">
      <c r="A93" s="12"/>
      <c r="B93" s="184" t="s">
        <v>168</v>
      </c>
      <c r="C93" s="111">
        <v>0</v>
      </c>
      <c r="D93" s="16">
        <v>0</v>
      </c>
      <c r="E93" s="16">
        <v>0</v>
      </c>
      <c r="F93" s="16">
        <v>0</v>
      </c>
      <c r="G93" s="16">
        <v>0</v>
      </c>
      <c r="H93" s="16">
        <v>0</v>
      </c>
      <c r="I93" s="16">
        <v>0</v>
      </c>
      <c r="J93" s="16">
        <v>0</v>
      </c>
      <c r="K93" s="16">
        <v>0</v>
      </c>
      <c r="L93" s="16">
        <v>0</v>
      </c>
      <c r="M93" s="16">
        <v>0</v>
      </c>
      <c r="N93" s="273">
        <f t="shared" si="4"/>
        <v>0</v>
      </c>
      <c r="O93" s="128"/>
    </row>
    <row r="94" spans="1:15" s="6" customFormat="1" x14ac:dyDescent="0.35">
      <c r="A94" s="12"/>
      <c r="B94" s="184" t="s">
        <v>168</v>
      </c>
      <c r="C94" s="111">
        <v>0</v>
      </c>
      <c r="D94" s="16">
        <v>0</v>
      </c>
      <c r="E94" s="16">
        <v>0</v>
      </c>
      <c r="F94" s="16">
        <v>0</v>
      </c>
      <c r="G94" s="16">
        <v>0</v>
      </c>
      <c r="H94" s="16">
        <v>0</v>
      </c>
      <c r="I94" s="16">
        <v>0</v>
      </c>
      <c r="J94" s="16">
        <v>0</v>
      </c>
      <c r="K94" s="16">
        <v>0</v>
      </c>
      <c r="L94" s="16">
        <v>0</v>
      </c>
      <c r="M94" s="16">
        <v>0</v>
      </c>
      <c r="N94" s="273">
        <f t="shared" si="4"/>
        <v>0</v>
      </c>
      <c r="O94" s="128"/>
    </row>
    <row r="95" spans="1:15" s="6" customFormat="1" ht="15" thickBot="1" x14ac:dyDescent="0.4">
      <c r="A95" s="12"/>
      <c r="B95" s="184" t="s">
        <v>168</v>
      </c>
      <c r="C95" s="111">
        <v>0</v>
      </c>
      <c r="D95" s="16">
        <v>0</v>
      </c>
      <c r="E95" s="16">
        <v>0</v>
      </c>
      <c r="F95" s="16">
        <v>0</v>
      </c>
      <c r="G95" s="16">
        <v>0</v>
      </c>
      <c r="H95" s="16">
        <v>0</v>
      </c>
      <c r="I95" s="16">
        <v>0</v>
      </c>
      <c r="J95" s="16">
        <v>0</v>
      </c>
      <c r="K95" s="16">
        <v>0</v>
      </c>
      <c r="L95" s="16">
        <v>0</v>
      </c>
      <c r="M95" s="16">
        <v>0</v>
      </c>
      <c r="N95" s="273">
        <f t="shared" si="4"/>
        <v>0</v>
      </c>
      <c r="O95" s="128"/>
    </row>
    <row r="96" spans="1:15" s="6" customFormat="1" hidden="1" outlineLevel="1" x14ac:dyDescent="0.35">
      <c r="A96" s="12"/>
      <c r="B96" s="184" t="s">
        <v>168</v>
      </c>
      <c r="C96" s="111">
        <v>0</v>
      </c>
      <c r="D96" s="16">
        <v>0</v>
      </c>
      <c r="E96" s="16">
        <v>0</v>
      </c>
      <c r="F96" s="16">
        <v>0</v>
      </c>
      <c r="G96" s="16">
        <v>0</v>
      </c>
      <c r="H96" s="16">
        <v>0</v>
      </c>
      <c r="I96" s="16">
        <v>0</v>
      </c>
      <c r="J96" s="16">
        <v>0</v>
      </c>
      <c r="K96" s="16">
        <v>0</v>
      </c>
      <c r="L96" s="16">
        <v>0</v>
      </c>
      <c r="M96" s="16">
        <v>0</v>
      </c>
      <c r="N96" s="273">
        <f t="shared" si="4"/>
        <v>0</v>
      </c>
      <c r="O96" s="128"/>
    </row>
    <row r="97" spans="1:16" s="6" customFormat="1" hidden="1" outlineLevel="1" x14ac:dyDescent="0.35">
      <c r="A97" s="12"/>
      <c r="B97" s="184" t="s">
        <v>168</v>
      </c>
      <c r="C97" s="111">
        <v>0</v>
      </c>
      <c r="D97" s="16">
        <v>0</v>
      </c>
      <c r="E97" s="16">
        <v>0</v>
      </c>
      <c r="F97" s="16">
        <v>0</v>
      </c>
      <c r="G97" s="16">
        <v>0</v>
      </c>
      <c r="H97" s="16">
        <v>0</v>
      </c>
      <c r="I97" s="16">
        <v>0</v>
      </c>
      <c r="J97" s="16">
        <v>0</v>
      </c>
      <c r="K97" s="16">
        <v>0</v>
      </c>
      <c r="L97" s="16">
        <v>0</v>
      </c>
      <c r="M97" s="16">
        <v>0</v>
      </c>
      <c r="N97" s="273">
        <f t="shared" si="4"/>
        <v>0</v>
      </c>
      <c r="O97" s="128"/>
    </row>
    <row r="98" spans="1:16" s="6" customFormat="1" hidden="1" outlineLevel="1" x14ac:dyDescent="0.35">
      <c r="A98" s="12"/>
      <c r="B98" s="184" t="s">
        <v>168</v>
      </c>
      <c r="C98" s="111">
        <v>0</v>
      </c>
      <c r="D98" s="16">
        <v>0</v>
      </c>
      <c r="E98" s="16">
        <v>0</v>
      </c>
      <c r="F98" s="16">
        <v>0</v>
      </c>
      <c r="G98" s="16">
        <v>0</v>
      </c>
      <c r="H98" s="16">
        <v>0</v>
      </c>
      <c r="I98" s="16">
        <v>0</v>
      </c>
      <c r="J98" s="16">
        <v>0</v>
      </c>
      <c r="K98" s="16">
        <v>0</v>
      </c>
      <c r="L98" s="16">
        <v>0</v>
      </c>
      <c r="M98" s="16">
        <v>0</v>
      </c>
      <c r="N98" s="273">
        <f t="shared" si="4"/>
        <v>0</v>
      </c>
      <c r="O98" s="128"/>
    </row>
    <row r="99" spans="1:16" s="6" customFormat="1" hidden="1" outlineLevel="1" x14ac:dyDescent="0.35">
      <c r="A99" s="12"/>
      <c r="B99" s="184" t="s">
        <v>168</v>
      </c>
      <c r="C99" s="111">
        <v>0</v>
      </c>
      <c r="D99" s="16">
        <v>0</v>
      </c>
      <c r="E99" s="16">
        <v>0</v>
      </c>
      <c r="F99" s="16">
        <v>0</v>
      </c>
      <c r="G99" s="16">
        <v>0</v>
      </c>
      <c r="H99" s="16">
        <v>0</v>
      </c>
      <c r="I99" s="16">
        <v>0</v>
      </c>
      <c r="J99" s="16">
        <v>0</v>
      </c>
      <c r="K99" s="16">
        <v>0</v>
      </c>
      <c r="L99" s="16">
        <v>0</v>
      </c>
      <c r="M99" s="16">
        <v>0</v>
      </c>
      <c r="N99" s="273">
        <f t="shared" si="4"/>
        <v>0</v>
      </c>
      <c r="O99" s="128"/>
    </row>
    <row r="100" spans="1:16" s="6" customFormat="1" hidden="1" outlineLevel="1" x14ac:dyDescent="0.35">
      <c r="A100" s="12"/>
      <c r="B100" s="184" t="s">
        <v>168</v>
      </c>
      <c r="C100" s="111">
        <v>0</v>
      </c>
      <c r="D100" s="16">
        <v>0</v>
      </c>
      <c r="E100" s="16">
        <v>0</v>
      </c>
      <c r="F100" s="16">
        <v>0</v>
      </c>
      <c r="G100" s="16">
        <v>0</v>
      </c>
      <c r="H100" s="16">
        <v>0</v>
      </c>
      <c r="I100" s="16">
        <v>0</v>
      </c>
      <c r="J100" s="16">
        <v>0</v>
      </c>
      <c r="K100" s="16">
        <v>0</v>
      </c>
      <c r="L100" s="16">
        <v>0</v>
      </c>
      <c r="M100" s="16">
        <v>0</v>
      </c>
      <c r="N100" s="273">
        <f t="shared" si="4"/>
        <v>0</v>
      </c>
      <c r="O100" s="128"/>
    </row>
    <row r="101" spans="1:16" s="6" customFormat="1" hidden="1" outlineLevel="1" x14ac:dyDescent="0.35">
      <c r="A101" s="12"/>
      <c r="B101" s="184" t="s">
        <v>168</v>
      </c>
      <c r="C101" s="111">
        <v>0</v>
      </c>
      <c r="D101" s="16">
        <v>0</v>
      </c>
      <c r="E101" s="16">
        <v>0</v>
      </c>
      <c r="F101" s="16">
        <v>0</v>
      </c>
      <c r="G101" s="16">
        <v>0</v>
      </c>
      <c r="H101" s="16">
        <v>0</v>
      </c>
      <c r="I101" s="16">
        <v>0</v>
      </c>
      <c r="J101" s="16">
        <v>0</v>
      </c>
      <c r="K101" s="16">
        <v>0</v>
      </c>
      <c r="L101" s="16">
        <v>0</v>
      </c>
      <c r="M101" s="16">
        <v>0</v>
      </c>
      <c r="N101" s="273">
        <f t="shared" si="4"/>
        <v>0</v>
      </c>
      <c r="O101" s="128"/>
    </row>
    <row r="102" spans="1:16" s="6" customFormat="1" hidden="1" outlineLevel="1" x14ac:dyDescent="0.35">
      <c r="A102" s="12"/>
      <c r="B102" s="184" t="s">
        <v>168</v>
      </c>
      <c r="C102" s="111">
        <v>0</v>
      </c>
      <c r="D102" s="16">
        <v>0</v>
      </c>
      <c r="E102" s="16">
        <v>0</v>
      </c>
      <c r="F102" s="16">
        <v>0</v>
      </c>
      <c r="G102" s="16">
        <v>0</v>
      </c>
      <c r="H102" s="16">
        <v>0</v>
      </c>
      <c r="I102" s="16">
        <v>0</v>
      </c>
      <c r="J102" s="16">
        <v>0</v>
      </c>
      <c r="K102" s="16">
        <v>0</v>
      </c>
      <c r="L102" s="16">
        <v>0</v>
      </c>
      <c r="M102" s="16">
        <v>0</v>
      </c>
      <c r="N102" s="273">
        <f t="shared" si="4"/>
        <v>0</v>
      </c>
      <c r="O102" s="128"/>
    </row>
    <row r="103" spans="1:16" s="6" customFormat="1" hidden="1" outlineLevel="1" x14ac:dyDescent="0.35">
      <c r="A103" s="12"/>
      <c r="B103" s="184" t="s">
        <v>168</v>
      </c>
      <c r="C103" s="111">
        <v>0</v>
      </c>
      <c r="D103" s="16">
        <v>0</v>
      </c>
      <c r="E103" s="16">
        <v>0</v>
      </c>
      <c r="F103" s="16">
        <v>0</v>
      </c>
      <c r="G103" s="16">
        <v>0</v>
      </c>
      <c r="H103" s="16">
        <v>0</v>
      </c>
      <c r="I103" s="16">
        <v>0</v>
      </c>
      <c r="J103" s="16">
        <v>0</v>
      </c>
      <c r="K103" s="16">
        <v>0</v>
      </c>
      <c r="L103" s="16">
        <v>0</v>
      </c>
      <c r="M103" s="16">
        <v>0</v>
      </c>
      <c r="N103" s="273">
        <f t="shared" si="4"/>
        <v>0</v>
      </c>
      <c r="O103" s="128"/>
    </row>
    <row r="104" spans="1:16" s="6" customFormat="1" hidden="1" outlineLevel="1" x14ac:dyDescent="0.35">
      <c r="A104" s="12"/>
      <c r="B104" s="184" t="s">
        <v>168</v>
      </c>
      <c r="C104" s="111">
        <v>0</v>
      </c>
      <c r="D104" s="16">
        <v>0</v>
      </c>
      <c r="E104" s="16">
        <v>0</v>
      </c>
      <c r="F104" s="16">
        <v>0</v>
      </c>
      <c r="G104" s="16">
        <v>0</v>
      </c>
      <c r="H104" s="16">
        <v>0</v>
      </c>
      <c r="I104" s="16">
        <v>0</v>
      </c>
      <c r="J104" s="16">
        <v>0</v>
      </c>
      <c r="K104" s="16">
        <v>0</v>
      </c>
      <c r="L104" s="16">
        <v>0</v>
      </c>
      <c r="M104" s="16">
        <v>0</v>
      </c>
      <c r="N104" s="273">
        <f t="shared" si="4"/>
        <v>0</v>
      </c>
      <c r="O104" s="128"/>
    </row>
    <row r="105" spans="1:16" s="6" customFormat="1" ht="15" hidden="1" outlineLevel="1" thickBot="1" x14ac:dyDescent="0.4">
      <c r="A105" s="12"/>
      <c r="B105" s="184" t="s">
        <v>168</v>
      </c>
      <c r="C105" s="111">
        <v>0</v>
      </c>
      <c r="D105" s="16">
        <v>0</v>
      </c>
      <c r="E105" s="16">
        <v>0</v>
      </c>
      <c r="F105" s="16">
        <v>0</v>
      </c>
      <c r="G105" s="16">
        <v>0</v>
      </c>
      <c r="H105" s="16">
        <v>0</v>
      </c>
      <c r="I105" s="16">
        <v>0</v>
      </c>
      <c r="J105" s="16">
        <v>0</v>
      </c>
      <c r="K105" s="16">
        <v>0</v>
      </c>
      <c r="L105" s="16">
        <v>0</v>
      </c>
      <c r="M105" s="16">
        <v>0</v>
      </c>
      <c r="N105" s="273">
        <f t="shared" si="4"/>
        <v>0</v>
      </c>
      <c r="O105" s="128"/>
    </row>
    <row r="106" spans="1:16" s="6" customFormat="1" ht="15.75" customHeight="1" collapsed="1" thickBot="1" x14ac:dyDescent="0.4">
      <c r="A106" s="231" t="s">
        <v>227</v>
      </c>
      <c r="B106" s="229"/>
      <c r="C106" s="229"/>
      <c r="D106" s="230">
        <f t="shared" ref="D106:M106" si="7">SUMPRODUCT($C86:$C105,D86:D105)</f>
        <v>0</v>
      </c>
      <c r="E106" s="230">
        <f t="shared" si="7"/>
        <v>0</v>
      </c>
      <c r="F106" s="230">
        <f t="shared" si="7"/>
        <v>0</v>
      </c>
      <c r="G106" s="230">
        <f t="shared" si="7"/>
        <v>0</v>
      </c>
      <c r="H106" s="230">
        <f t="shared" si="7"/>
        <v>0</v>
      </c>
      <c r="I106" s="230">
        <f t="shared" si="7"/>
        <v>0</v>
      </c>
      <c r="J106" s="230">
        <f t="shared" si="7"/>
        <v>0</v>
      </c>
      <c r="K106" s="230">
        <f t="shared" ref="K106" si="8">SUMPRODUCT($C86:$C105,K86:K105)</f>
        <v>0</v>
      </c>
      <c r="L106" s="230">
        <f t="shared" si="7"/>
        <v>0</v>
      </c>
      <c r="M106" s="230">
        <f t="shared" si="7"/>
        <v>0</v>
      </c>
      <c r="N106" s="229">
        <f>SUM(D106:M106)</f>
        <v>0</v>
      </c>
      <c r="O106" s="130"/>
    </row>
    <row r="107" spans="1:16" s="6" customFormat="1" ht="15.75" customHeight="1" thickBot="1" x14ac:dyDescent="0.4">
      <c r="A107" s="226" t="s">
        <v>111</v>
      </c>
      <c r="B107" s="226"/>
      <c r="C107" s="227">
        <f>SUM(C54:C83,C86:C105)</f>
        <v>0</v>
      </c>
      <c r="D107" s="228">
        <f t="shared" ref="D107:M107" si="9">SUM(D84,D106)</f>
        <v>0</v>
      </c>
      <c r="E107" s="228">
        <f t="shared" si="9"/>
        <v>0</v>
      </c>
      <c r="F107" s="228">
        <f t="shared" si="9"/>
        <v>0</v>
      </c>
      <c r="G107" s="228">
        <f t="shared" si="9"/>
        <v>0</v>
      </c>
      <c r="H107" s="228">
        <f t="shared" si="9"/>
        <v>0</v>
      </c>
      <c r="I107" s="228">
        <f t="shared" si="9"/>
        <v>0</v>
      </c>
      <c r="J107" s="228">
        <f t="shared" si="9"/>
        <v>0</v>
      </c>
      <c r="K107" s="228">
        <f t="shared" ref="K107" si="10">SUM(K84,K106)</f>
        <v>0</v>
      </c>
      <c r="L107" s="228">
        <f t="shared" si="9"/>
        <v>0</v>
      </c>
      <c r="M107" s="228">
        <f t="shared" si="9"/>
        <v>0</v>
      </c>
      <c r="N107" s="227">
        <f>SUM(D107:M107)</f>
        <v>0</v>
      </c>
      <c r="O107" s="131"/>
    </row>
    <row r="108" spans="1:16" s="6" customFormat="1" ht="15" thickBot="1" x14ac:dyDescent="0.4">
      <c r="A108" s="41"/>
      <c r="B108" s="41"/>
      <c r="C108" s="41"/>
      <c r="D108" s="41"/>
      <c r="E108" s="41"/>
      <c r="F108" s="41"/>
      <c r="G108" s="41"/>
      <c r="H108" s="41"/>
      <c r="I108" s="41"/>
      <c r="J108" s="41"/>
      <c r="K108" s="41"/>
      <c r="L108" s="41"/>
      <c r="M108" s="41"/>
      <c r="N108" s="41"/>
      <c r="O108" s="41"/>
    </row>
    <row r="109" spans="1:16" s="82" customFormat="1" ht="25.5" customHeight="1" thickBot="1" x14ac:dyDescent="0.4">
      <c r="A109" s="352" t="s">
        <v>238</v>
      </c>
      <c r="B109" s="264"/>
      <c r="C109" s="350">
        <f>SUM(C51,C107)</f>
        <v>0</v>
      </c>
      <c r="D109" s="265">
        <f t="shared" ref="D109:M109" si="11">IFERROR(SUM(D51,D107)," ")</f>
        <v>0</v>
      </c>
      <c r="E109" s="265">
        <f t="shared" si="11"/>
        <v>0</v>
      </c>
      <c r="F109" s="265">
        <f t="shared" si="11"/>
        <v>0</v>
      </c>
      <c r="G109" s="265">
        <f t="shared" si="11"/>
        <v>0</v>
      </c>
      <c r="H109" s="265">
        <f t="shared" si="11"/>
        <v>0</v>
      </c>
      <c r="I109" s="265">
        <f t="shared" si="11"/>
        <v>0</v>
      </c>
      <c r="J109" s="265">
        <f t="shared" si="11"/>
        <v>0</v>
      </c>
      <c r="K109" s="265">
        <f t="shared" ref="K109" si="12">IFERROR(SUM(K51,K107)," ")</f>
        <v>0</v>
      </c>
      <c r="L109" s="265">
        <f t="shared" si="11"/>
        <v>0</v>
      </c>
      <c r="M109" s="265">
        <f t="shared" si="11"/>
        <v>0</v>
      </c>
      <c r="N109" s="265">
        <f>SUM(D109:M109)</f>
        <v>0</v>
      </c>
      <c r="O109" s="41"/>
    </row>
    <row r="110" spans="1:16" s="82" customFormat="1" ht="25.5" customHeight="1" thickBot="1" x14ac:dyDescent="0.4">
      <c r="A110" s="143" t="s">
        <v>20</v>
      </c>
      <c r="B110" s="264"/>
      <c r="C110" s="351" t="str">
        <f>IFERROR(C109/$C109, " ")</f>
        <v xml:space="preserve"> </v>
      </c>
      <c r="D110" s="266" t="str">
        <f t="shared" ref="D110:N110" si="13">IFERROR(D109/$C109, " ")</f>
        <v xml:space="preserve"> </v>
      </c>
      <c r="E110" s="266" t="str">
        <f t="shared" si="13"/>
        <v xml:space="preserve"> </v>
      </c>
      <c r="F110" s="266" t="str">
        <f t="shared" si="13"/>
        <v xml:space="preserve"> </v>
      </c>
      <c r="G110" s="266" t="str">
        <f t="shared" si="13"/>
        <v xml:space="preserve"> </v>
      </c>
      <c r="H110" s="266" t="str">
        <f t="shared" si="13"/>
        <v xml:space="preserve"> </v>
      </c>
      <c r="I110" s="266" t="str">
        <f t="shared" si="13"/>
        <v xml:space="preserve"> </v>
      </c>
      <c r="J110" s="266" t="str">
        <f t="shared" si="13"/>
        <v xml:space="preserve"> </v>
      </c>
      <c r="K110" s="266" t="str">
        <f t="shared" ref="K110" si="14">IFERROR(K109/$C109, " ")</f>
        <v xml:space="preserve"> </v>
      </c>
      <c r="L110" s="266" t="str">
        <f t="shared" si="13"/>
        <v xml:space="preserve"> </v>
      </c>
      <c r="M110" s="266" t="str">
        <f t="shared" si="13"/>
        <v xml:space="preserve"> </v>
      </c>
      <c r="N110" s="266" t="str">
        <f t="shared" si="13"/>
        <v xml:space="preserve"> </v>
      </c>
      <c r="O110" s="41"/>
    </row>
    <row r="111" spans="1:16" x14ac:dyDescent="0.35">
      <c r="O111" s="41"/>
    </row>
    <row r="112" spans="1:16" ht="12.75" customHeight="1" x14ac:dyDescent="0.35">
      <c r="B112" s="485" t="s">
        <v>228</v>
      </c>
      <c r="C112" s="485"/>
      <c r="D112" s="485"/>
      <c r="E112" s="485"/>
      <c r="F112" s="485"/>
      <c r="G112" s="485"/>
      <c r="H112" s="485"/>
      <c r="I112" s="485"/>
      <c r="J112" s="485"/>
      <c r="K112" s="485"/>
      <c r="L112" s="485"/>
      <c r="M112" s="485"/>
      <c r="N112" s="485"/>
      <c r="O112" s="118"/>
      <c r="P112" s="119"/>
    </row>
    <row r="113" spans="2:16" x14ac:dyDescent="0.35">
      <c r="B113" s="485"/>
      <c r="C113" s="485"/>
      <c r="D113" s="485"/>
      <c r="E113" s="485"/>
      <c r="F113" s="485"/>
      <c r="G113" s="485"/>
      <c r="H113" s="485"/>
      <c r="I113" s="485"/>
      <c r="J113" s="485"/>
      <c r="K113" s="485"/>
      <c r="L113" s="485"/>
      <c r="M113" s="485"/>
      <c r="N113" s="485"/>
      <c r="O113" s="41"/>
      <c r="P113" s="119"/>
    </row>
    <row r="114" spans="2:16" x14ac:dyDescent="0.35">
      <c r="B114" s="485"/>
      <c r="C114" s="485"/>
      <c r="D114" s="485"/>
      <c r="E114" s="485"/>
      <c r="F114" s="485"/>
      <c r="G114" s="485"/>
      <c r="H114" s="485"/>
      <c r="I114" s="485"/>
      <c r="J114" s="485"/>
      <c r="K114" s="485"/>
      <c r="L114" s="485"/>
      <c r="M114" s="485"/>
      <c r="N114" s="485"/>
      <c r="O114" s="41"/>
      <c r="P114" s="119"/>
    </row>
    <row r="115" spans="2:16" x14ac:dyDescent="0.35">
      <c r="B115" s="485"/>
      <c r="C115" s="485"/>
      <c r="D115" s="485"/>
      <c r="E115" s="485"/>
      <c r="F115" s="485"/>
      <c r="G115" s="485"/>
      <c r="H115" s="485"/>
      <c r="I115" s="485"/>
      <c r="J115" s="485"/>
      <c r="K115" s="485"/>
      <c r="L115" s="485"/>
      <c r="M115" s="485"/>
      <c r="N115" s="485"/>
      <c r="O115" s="35"/>
      <c r="P115" s="119"/>
    </row>
    <row r="116" spans="2:16" ht="16.95" customHeight="1" x14ac:dyDescent="0.35">
      <c r="B116" s="485"/>
      <c r="C116" s="485"/>
      <c r="D116" s="485"/>
      <c r="E116" s="485"/>
      <c r="F116" s="485"/>
      <c r="G116" s="485"/>
      <c r="H116" s="485"/>
      <c r="I116" s="485"/>
      <c r="J116" s="485"/>
      <c r="K116" s="485"/>
      <c r="L116" s="485"/>
      <c r="M116" s="485"/>
      <c r="N116" s="485"/>
      <c r="O116" s="35"/>
      <c r="P116" s="119"/>
    </row>
    <row r="117" spans="2:16" x14ac:dyDescent="0.35">
      <c r="B117" s="176" t="s">
        <v>229</v>
      </c>
      <c r="C117" s="91"/>
      <c r="D117" s="89"/>
      <c r="E117" s="91"/>
      <c r="F117" s="91"/>
      <c r="G117" s="91"/>
      <c r="H117" s="91"/>
      <c r="I117" s="91"/>
      <c r="J117" s="91"/>
      <c r="K117" s="91"/>
      <c r="L117" s="89"/>
      <c r="M117" s="91"/>
      <c r="N117" s="89"/>
      <c r="O117" s="35"/>
    </row>
    <row r="118" spans="2:16" x14ac:dyDescent="0.35">
      <c r="O118" s="35"/>
    </row>
    <row r="119" spans="2:16" x14ac:dyDescent="0.35">
      <c r="O119" s="35"/>
    </row>
    <row r="120" spans="2:16" x14ac:dyDescent="0.35">
      <c r="O120" s="35"/>
    </row>
    <row r="121" spans="2:16" x14ac:dyDescent="0.35">
      <c r="O121" s="35"/>
    </row>
  </sheetData>
  <mergeCells count="4">
    <mergeCell ref="B2:C3"/>
    <mergeCell ref="E2:N3"/>
    <mergeCell ref="B112:N116"/>
    <mergeCell ref="A9:O9"/>
  </mergeCells>
  <dataValidations count="4">
    <dataValidation allowBlank="1" showInputMessage="1" showErrorMessage="1" error="This value is based on a formula and should not be modified." sqref="C6:L7 D85:K105 L86:M105" xr:uid="{00000000-0002-0000-0300-000000000000}"/>
    <dataValidation type="custom" allowBlank="1" showInputMessage="1" showErrorMessage="1" sqref="C117:N117" xr:uid="{00000000-0002-0000-0300-000001000000}">
      <formula1>0</formula1>
    </dataValidation>
    <dataValidation type="textLength" allowBlank="1" showInputMessage="1" showErrorMessage="1" sqref="N86:N105 C10:C50 A5:O5 N10:N50 C106:N107 A51:N51 C84:N84 D54:N83 B109:N110 A110" xr:uid="{00000000-0002-0000-0300-000002000000}">
      <formula1>0</formula1>
      <formula2>0</formula2>
    </dataValidation>
    <dataValidation type="list" allowBlank="1" showInputMessage="1" showErrorMessage="1" sqref="B54:B83 B10:B50 B86:B105" xr:uid="{00000000-0002-0000-0300-000003000000}">
      <formula1>Summary</formula1>
    </dataValidation>
  </dataValidations>
  <pageMargins left="0.7" right="0.7" top="0.75" bottom="0.75" header="0.3" footer="0.3"/>
  <pageSetup paperSize="5" scale="65" fitToHeight="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2E43C-2F27-41D7-83A9-0FB9B3715FA5}">
  <sheetPr>
    <tabColor theme="0" tint="-0.14999847407452621"/>
  </sheetPr>
  <dimension ref="A1:P212"/>
  <sheetViews>
    <sheetView showGridLines="0" workbookViewId="0">
      <pane ySplit="5" topLeftCell="A6" activePane="bottomLeft" state="frozen"/>
      <selection pane="bottomLeft" activeCell="A93" sqref="A93"/>
    </sheetView>
  </sheetViews>
  <sheetFormatPr defaultColWidth="9.21875" defaultRowHeight="14.4" x14ac:dyDescent="0.35"/>
  <cols>
    <col min="1" max="1" width="40.44140625" style="11" bestFit="1" customWidth="1"/>
    <col min="2" max="2" width="34.77734375" style="11" bestFit="1" customWidth="1"/>
    <col min="3" max="3" width="13.44140625" style="23" bestFit="1" customWidth="1"/>
    <col min="4" max="5" width="13.77734375" style="11" customWidth="1"/>
    <col min="6" max="6" width="13" style="11" customWidth="1"/>
    <col min="7" max="7" width="13.5546875" style="11" customWidth="1"/>
    <col min="8" max="8" width="13.21875" style="11" customWidth="1"/>
    <col min="9" max="10" width="13" style="11" customWidth="1"/>
    <col min="11" max="11" width="12.44140625" style="23" customWidth="1"/>
    <col min="12" max="12" width="12.21875" style="11" bestFit="1" customWidth="1"/>
    <col min="13" max="13" width="11.44140625" style="23" bestFit="1" customWidth="1"/>
    <col min="14" max="14" width="10.77734375" style="23" customWidth="1"/>
    <col min="15" max="15" width="13.5546875" style="11" customWidth="1"/>
    <col min="16" max="16" width="10.44140625" style="23" bestFit="1" customWidth="1"/>
    <col min="17" max="17" width="9.21875" style="11" bestFit="1"/>
    <col min="18" max="16384" width="9.21875" style="11"/>
  </cols>
  <sheetData>
    <row r="1" spans="1:16" s="10" customFormat="1" ht="20.25" customHeight="1" thickBot="1" x14ac:dyDescent="0.5">
      <c r="A1" s="185"/>
      <c r="B1" s="157" t="s">
        <v>224</v>
      </c>
      <c r="C1" s="1"/>
      <c r="E1" s="160"/>
      <c r="F1" s="161"/>
      <c r="G1" s="161"/>
      <c r="H1" s="161"/>
      <c r="I1" s="161"/>
      <c r="J1" s="161"/>
      <c r="K1" s="161"/>
      <c r="L1" s="161"/>
    </row>
    <row r="2" spans="1:16" s="10" customFormat="1" ht="20.25" customHeight="1" x14ac:dyDescent="0.45">
      <c r="A2" s="185"/>
      <c r="C2" s="507" t="s">
        <v>169</v>
      </c>
      <c r="D2" s="508"/>
      <c r="E2" s="508"/>
      <c r="F2" s="508"/>
      <c r="G2" s="508"/>
      <c r="H2" s="508"/>
      <c r="I2" s="508"/>
      <c r="J2" s="508"/>
      <c r="K2" s="508"/>
      <c r="L2" s="509"/>
    </row>
    <row r="3" spans="1:16" s="10" customFormat="1" ht="20.25" customHeight="1" thickBot="1" x14ac:dyDescent="0.4">
      <c r="A3" s="1"/>
      <c r="B3" s="1"/>
      <c r="C3" s="510"/>
      <c r="D3" s="511"/>
      <c r="E3" s="511"/>
      <c r="F3" s="511"/>
      <c r="G3" s="511"/>
      <c r="H3" s="511"/>
      <c r="I3" s="511"/>
      <c r="J3" s="511"/>
      <c r="K3" s="511"/>
      <c r="L3" s="512"/>
    </row>
    <row r="4" spans="1:16" s="10" customFormat="1" ht="4.5" customHeight="1" thickBot="1" x14ac:dyDescent="0.4">
      <c r="A4" s="1"/>
      <c r="B4" s="1"/>
      <c r="C4" s="1"/>
      <c r="D4" s="161"/>
      <c r="E4" s="161"/>
      <c r="F4" s="161"/>
      <c r="G4" s="161"/>
      <c r="H4" s="161"/>
      <c r="I4" s="161"/>
      <c r="J4" s="161"/>
      <c r="K4" s="161"/>
      <c r="L4" s="161"/>
    </row>
    <row r="5" spans="1:16" s="69" customFormat="1" ht="27" customHeight="1" thickBot="1" x14ac:dyDescent="0.3">
      <c r="A5" s="284" t="s">
        <v>18</v>
      </c>
      <c r="B5" s="284" t="s">
        <v>37</v>
      </c>
      <c r="C5" s="302" t="str">
        <f>'Revenue &amp; Summary'!C5</f>
        <v>Program 1</v>
      </c>
      <c r="D5" s="303" t="str">
        <f>'Revenue &amp; Summary'!D5</f>
        <v>Program 2</v>
      </c>
      <c r="E5" s="303" t="str">
        <f>'Revenue &amp; Summary'!E5</f>
        <v>Program 3</v>
      </c>
      <c r="F5" s="303" t="str">
        <f>'Revenue &amp; Summary'!F5</f>
        <v>Program 4</v>
      </c>
      <c r="G5" s="303" t="str">
        <f>'Revenue &amp; Summary'!G5</f>
        <v>Program 5</v>
      </c>
      <c r="H5" s="303" t="str">
        <f>'Revenue &amp; Summary'!H5</f>
        <v>Program 6</v>
      </c>
      <c r="I5" s="303" t="str">
        <f>'Revenue &amp; Summary'!I5</f>
        <v>Program 7</v>
      </c>
      <c r="J5" s="303" t="str">
        <f>'Revenue &amp; Summary'!J5</f>
        <v>Program 8</v>
      </c>
      <c r="K5" s="303" t="str">
        <f>'Revenue &amp; Summary'!K5</f>
        <v>M&amp;G</v>
      </c>
      <c r="L5" s="287" t="str">
        <f>'Revenue &amp; Summary'!L5</f>
        <v>Fundraising</v>
      </c>
    </row>
    <row r="6" spans="1:16" s="10" customFormat="1" ht="15" thickBot="1" x14ac:dyDescent="0.4">
      <c r="L6" s="9"/>
    </row>
    <row r="7" spans="1:16" s="10" customFormat="1" ht="16.8" thickBot="1" x14ac:dyDescent="0.4">
      <c r="A7" s="343" t="s">
        <v>156</v>
      </c>
      <c r="B7" s="344"/>
      <c r="C7" s="344"/>
      <c r="D7" s="344"/>
      <c r="E7" s="344"/>
      <c r="F7" s="344"/>
      <c r="G7" s="344"/>
      <c r="H7" s="344"/>
      <c r="I7" s="344"/>
      <c r="J7" s="344"/>
      <c r="K7" s="344"/>
      <c r="L7" s="345"/>
    </row>
    <row r="8" spans="1:16" s="10" customFormat="1" ht="2.5499999999999998" customHeight="1" thickBot="1" x14ac:dyDescent="0.4">
      <c r="L8" s="9"/>
    </row>
    <row r="9" spans="1:16" ht="15" thickBot="1" x14ac:dyDescent="0.4">
      <c r="A9" s="394" t="s">
        <v>14</v>
      </c>
      <c r="B9" s="395"/>
      <c r="C9" s="396"/>
      <c r="D9" s="397"/>
      <c r="E9" s="397"/>
      <c r="F9" s="397"/>
      <c r="G9" s="397"/>
      <c r="H9" s="397"/>
      <c r="I9" s="397"/>
      <c r="J9" s="397"/>
      <c r="K9" s="397"/>
      <c r="L9" s="398"/>
      <c r="M9" s="11"/>
      <c r="N9" s="11"/>
      <c r="P9" s="11"/>
    </row>
    <row r="10" spans="1:16" x14ac:dyDescent="0.35">
      <c r="A10" s="399" t="str">
        <f>IF('1. Personnel'!A11=0,"",'1. Personnel'!A11)</f>
        <v/>
      </c>
      <c r="B10" s="400">
        <f>'1. Personnel'!F11</f>
        <v>0</v>
      </c>
      <c r="C10" s="401">
        <f>'1. Personnel'!$F11*'1. Personnel'!G11</f>
        <v>0</v>
      </c>
      <c r="D10" s="401">
        <f>'1. Personnel'!$F11*'1. Personnel'!H11</f>
        <v>0</v>
      </c>
      <c r="E10" s="401">
        <f>'1. Personnel'!$F11*'1. Personnel'!I11</f>
        <v>0</v>
      </c>
      <c r="F10" s="401">
        <f>'1. Personnel'!$F11*'1. Personnel'!J11</f>
        <v>0</v>
      </c>
      <c r="G10" s="401">
        <f>'1. Personnel'!$F11*'1. Personnel'!K11</f>
        <v>0</v>
      </c>
      <c r="H10" s="401">
        <f>'1. Personnel'!$F11*'1. Personnel'!L11</f>
        <v>0</v>
      </c>
      <c r="I10" s="401">
        <f>'1. Personnel'!$F11*'1. Personnel'!M11</f>
        <v>0</v>
      </c>
      <c r="J10" s="401">
        <f>'1. Personnel'!$F11*'1. Personnel'!N11</f>
        <v>0</v>
      </c>
      <c r="K10" s="401">
        <f>'1. Personnel'!$F11*'1. Personnel'!O11</f>
        <v>0</v>
      </c>
      <c r="L10" s="402">
        <f>'1. Personnel'!$F11*'1. Personnel'!P11</f>
        <v>0</v>
      </c>
      <c r="M10" s="11"/>
      <c r="N10" s="11"/>
      <c r="P10" s="11"/>
    </row>
    <row r="11" spans="1:16" x14ac:dyDescent="0.35">
      <c r="A11" s="403" t="str">
        <f>IF('1. Personnel'!A12=0,"",'1. Personnel'!A12)</f>
        <v/>
      </c>
      <c r="B11" s="236">
        <f>'1. Personnel'!F12</f>
        <v>0</v>
      </c>
      <c r="C11" s="240">
        <f>'1. Personnel'!$F12*'1. Personnel'!G12</f>
        <v>0</v>
      </c>
      <c r="D11" s="240">
        <f>'1. Personnel'!$F12*'1. Personnel'!H12</f>
        <v>0</v>
      </c>
      <c r="E11" s="240">
        <f>'1. Personnel'!$F12*'1. Personnel'!I12</f>
        <v>0</v>
      </c>
      <c r="F11" s="240">
        <f>'1. Personnel'!$F12*'1. Personnel'!J12</f>
        <v>0</v>
      </c>
      <c r="G11" s="240">
        <f>'1. Personnel'!$F12*'1. Personnel'!K12</f>
        <v>0</v>
      </c>
      <c r="H11" s="240">
        <f>'1. Personnel'!$F12*'1. Personnel'!L12</f>
        <v>0</v>
      </c>
      <c r="I11" s="240">
        <f>'1. Personnel'!$F12*'1. Personnel'!M12</f>
        <v>0</v>
      </c>
      <c r="J11" s="240">
        <f>'1. Personnel'!$F12*'1. Personnel'!N12</f>
        <v>0</v>
      </c>
      <c r="K11" s="240">
        <f>'1. Personnel'!$F12*'1. Personnel'!O12</f>
        <v>0</v>
      </c>
      <c r="L11" s="404">
        <f>'1. Personnel'!$F12*'1. Personnel'!P12</f>
        <v>0</v>
      </c>
      <c r="M11" s="11"/>
      <c r="N11" s="11"/>
      <c r="P11" s="11"/>
    </row>
    <row r="12" spans="1:16" x14ac:dyDescent="0.35">
      <c r="A12" s="403" t="str">
        <f>IF('1. Personnel'!A13=0,"",'1. Personnel'!A13)</f>
        <v/>
      </c>
      <c r="B12" s="236">
        <f>'1. Personnel'!F13</f>
        <v>0</v>
      </c>
      <c r="C12" s="240">
        <f>'1. Personnel'!$F13*'1. Personnel'!G13</f>
        <v>0</v>
      </c>
      <c r="D12" s="240">
        <f>'1. Personnel'!$F13*'1. Personnel'!H13</f>
        <v>0</v>
      </c>
      <c r="E12" s="240">
        <f>'1. Personnel'!$F13*'1. Personnel'!I13</f>
        <v>0</v>
      </c>
      <c r="F12" s="240">
        <f>'1. Personnel'!$F13*'1. Personnel'!J13</f>
        <v>0</v>
      </c>
      <c r="G12" s="240">
        <f>'1. Personnel'!$F13*'1. Personnel'!K13</f>
        <v>0</v>
      </c>
      <c r="H12" s="240">
        <f>'1. Personnel'!$F13*'1. Personnel'!L13</f>
        <v>0</v>
      </c>
      <c r="I12" s="240">
        <f>'1. Personnel'!$F13*'1. Personnel'!M13</f>
        <v>0</v>
      </c>
      <c r="J12" s="240">
        <f>'1. Personnel'!$F13*'1. Personnel'!N13</f>
        <v>0</v>
      </c>
      <c r="K12" s="240">
        <f>'1. Personnel'!$F13*'1. Personnel'!O13</f>
        <v>0</v>
      </c>
      <c r="L12" s="404">
        <f>'1. Personnel'!$F13*'1. Personnel'!P13</f>
        <v>0</v>
      </c>
      <c r="M12" s="11"/>
      <c r="N12" s="11"/>
      <c r="P12" s="11"/>
    </row>
    <row r="13" spans="1:16" x14ac:dyDescent="0.35">
      <c r="A13" s="403" t="str">
        <f>IF('1. Personnel'!A14=0,"",'1. Personnel'!A14)</f>
        <v/>
      </c>
      <c r="B13" s="236">
        <f>'1. Personnel'!F14</f>
        <v>0</v>
      </c>
      <c r="C13" s="240">
        <f>'1. Personnel'!$F14*'1. Personnel'!G14</f>
        <v>0</v>
      </c>
      <c r="D13" s="240">
        <f>'1. Personnel'!$F14*'1. Personnel'!H14</f>
        <v>0</v>
      </c>
      <c r="E13" s="240">
        <f>'1. Personnel'!$F14*'1. Personnel'!I14</f>
        <v>0</v>
      </c>
      <c r="F13" s="240">
        <f>'1. Personnel'!$F14*'1. Personnel'!J14</f>
        <v>0</v>
      </c>
      <c r="G13" s="240">
        <f>'1. Personnel'!$F14*'1. Personnel'!K14</f>
        <v>0</v>
      </c>
      <c r="H13" s="240">
        <f>'1. Personnel'!$F14*'1. Personnel'!L14</f>
        <v>0</v>
      </c>
      <c r="I13" s="240">
        <f>'1. Personnel'!$F14*'1. Personnel'!M14</f>
        <v>0</v>
      </c>
      <c r="J13" s="240">
        <f>'1. Personnel'!$F14*'1. Personnel'!N14</f>
        <v>0</v>
      </c>
      <c r="K13" s="240">
        <f>'1. Personnel'!$F14*'1. Personnel'!O14</f>
        <v>0</v>
      </c>
      <c r="L13" s="404">
        <f>'1. Personnel'!$F14*'1. Personnel'!P14</f>
        <v>0</v>
      </c>
      <c r="M13" s="11"/>
      <c r="N13" s="11"/>
      <c r="P13" s="11"/>
    </row>
    <row r="14" spans="1:16" x14ac:dyDescent="0.35">
      <c r="A14" s="403" t="str">
        <f>IF('1. Personnel'!A15=0,"",'1. Personnel'!A15)</f>
        <v/>
      </c>
      <c r="B14" s="236">
        <f>'1. Personnel'!F15</f>
        <v>0</v>
      </c>
      <c r="C14" s="240">
        <f>'1. Personnel'!$F15*'1. Personnel'!G15</f>
        <v>0</v>
      </c>
      <c r="D14" s="240">
        <f>'1. Personnel'!$F15*'1. Personnel'!H15</f>
        <v>0</v>
      </c>
      <c r="E14" s="240">
        <f>'1. Personnel'!$F15*'1. Personnel'!I15</f>
        <v>0</v>
      </c>
      <c r="F14" s="240">
        <f>'1. Personnel'!$F15*'1. Personnel'!J15</f>
        <v>0</v>
      </c>
      <c r="G14" s="240">
        <f>'1. Personnel'!$F15*'1. Personnel'!K15</f>
        <v>0</v>
      </c>
      <c r="H14" s="240">
        <f>'1. Personnel'!$F15*'1. Personnel'!L15</f>
        <v>0</v>
      </c>
      <c r="I14" s="240">
        <f>'1. Personnel'!$F15*'1. Personnel'!M15</f>
        <v>0</v>
      </c>
      <c r="J14" s="240">
        <f>'1. Personnel'!$F15*'1. Personnel'!N15</f>
        <v>0</v>
      </c>
      <c r="K14" s="240">
        <f>'1. Personnel'!$F15*'1. Personnel'!O15</f>
        <v>0</v>
      </c>
      <c r="L14" s="404">
        <f>'1. Personnel'!$F15*'1. Personnel'!P15</f>
        <v>0</v>
      </c>
      <c r="M14" s="11"/>
      <c r="N14" s="11"/>
      <c r="P14" s="11"/>
    </row>
    <row r="15" spans="1:16" x14ac:dyDescent="0.35">
      <c r="A15" s="403" t="str">
        <f>IF('1. Personnel'!A16=0,"",'1. Personnel'!A16)</f>
        <v/>
      </c>
      <c r="B15" s="236">
        <f>'1. Personnel'!F16</f>
        <v>0</v>
      </c>
      <c r="C15" s="240">
        <f>'1. Personnel'!$F16*'1. Personnel'!G16</f>
        <v>0</v>
      </c>
      <c r="D15" s="240">
        <f>'1. Personnel'!$F16*'1. Personnel'!H16</f>
        <v>0</v>
      </c>
      <c r="E15" s="240">
        <f>'1. Personnel'!$F16*'1. Personnel'!I16</f>
        <v>0</v>
      </c>
      <c r="F15" s="240">
        <f>'1. Personnel'!$F16*'1. Personnel'!J16</f>
        <v>0</v>
      </c>
      <c r="G15" s="240">
        <f>'1. Personnel'!$F16*'1. Personnel'!K16</f>
        <v>0</v>
      </c>
      <c r="H15" s="240">
        <f>'1. Personnel'!$F16*'1. Personnel'!L16</f>
        <v>0</v>
      </c>
      <c r="I15" s="240">
        <f>'1. Personnel'!$F16*'1. Personnel'!M16</f>
        <v>0</v>
      </c>
      <c r="J15" s="240">
        <f>'1. Personnel'!$F16*'1. Personnel'!N16</f>
        <v>0</v>
      </c>
      <c r="K15" s="240">
        <f>'1. Personnel'!$F16*'1. Personnel'!O16</f>
        <v>0</v>
      </c>
      <c r="L15" s="404">
        <f>'1. Personnel'!$F16*'1. Personnel'!P16</f>
        <v>0</v>
      </c>
      <c r="M15" s="11"/>
      <c r="N15" s="11"/>
      <c r="P15" s="11"/>
    </row>
    <row r="16" spans="1:16" x14ac:dyDescent="0.35">
      <c r="A16" s="403" t="str">
        <f>IF('1. Personnel'!A17=0,"",'1. Personnel'!A17)</f>
        <v/>
      </c>
      <c r="B16" s="236">
        <f>'1. Personnel'!F17</f>
        <v>0</v>
      </c>
      <c r="C16" s="240">
        <f>'1. Personnel'!$F17*'1. Personnel'!G17</f>
        <v>0</v>
      </c>
      <c r="D16" s="240">
        <f>'1. Personnel'!$F17*'1. Personnel'!H17</f>
        <v>0</v>
      </c>
      <c r="E16" s="240">
        <f>'1. Personnel'!$F17*'1. Personnel'!I17</f>
        <v>0</v>
      </c>
      <c r="F16" s="240">
        <f>'1. Personnel'!$F17*'1. Personnel'!J17</f>
        <v>0</v>
      </c>
      <c r="G16" s="240">
        <f>'1. Personnel'!$F17*'1. Personnel'!K17</f>
        <v>0</v>
      </c>
      <c r="H16" s="240">
        <f>'1. Personnel'!$F17*'1. Personnel'!L17</f>
        <v>0</v>
      </c>
      <c r="I16" s="240">
        <f>'1. Personnel'!$F17*'1. Personnel'!M17</f>
        <v>0</v>
      </c>
      <c r="J16" s="240">
        <f>'1. Personnel'!$F17*'1. Personnel'!N17</f>
        <v>0</v>
      </c>
      <c r="K16" s="240">
        <f>'1. Personnel'!$F17*'1. Personnel'!O17</f>
        <v>0</v>
      </c>
      <c r="L16" s="404">
        <f>'1. Personnel'!$F17*'1. Personnel'!P17</f>
        <v>0</v>
      </c>
      <c r="M16" s="11"/>
      <c r="N16" s="11"/>
      <c r="P16" s="11"/>
    </row>
    <row r="17" spans="1:16" x14ac:dyDescent="0.35">
      <c r="A17" s="403" t="str">
        <f>IF('1. Personnel'!A18=0,"",'1. Personnel'!A18)</f>
        <v/>
      </c>
      <c r="B17" s="236">
        <f>'1. Personnel'!F18</f>
        <v>0</v>
      </c>
      <c r="C17" s="240">
        <f>'1. Personnel'!$F18*'1. Personnel'!G18</f>
        <v>0</v>
      </c>
      <c r="D17" s="240">
        <f>'1. Personnel'!$F18*'1. Personnel'!H18</f>
        <v>0</v>
      </c>
      <c r="E17" s="240">
        <f>'1. Personnel'!$F18*'1. Personnel'!I18</f>
        <v>0</v>
      </c>
      <c r="F17" s="240">
        <f>'1. Personnel'!$F18*'1. Personnel'!J18</f>
        <v>0</v>
      </c>
      <c r="G17" s="240">
        <f>'1. Personnel'!$F18*'1. Personnel'!K18</f>
        <v>0</v>
      </c>
      <c r="H17" s="240">
        <f>'1. Personnel'!$F18*'1. Personnel'!L18</f>
        <v>0</v>
      </c>
      <c r="I17" s="240">
        <f>'1. Personnel'!$F18*'1. Personnel'!M18</f>
        <v>0</v>
      </c>
      <c r="J17" s="240">
        <f>'1. Personnel'!$F18*'1. Personnel'!N18</f>
        <v>0</v>
      </c>
      <c r="K17" s="240">
        <f>'1. Personnel'!$F18*'1. Personnel'!O18</f>
        <v>0</v>
      </c>
      <c r="L17" s="404">
        <f>'1. Personnel'!$F18*'1. Personnel'!P18</f>
        <v>0</v>
      </c>
      <c r="M17" s="11"/>
      <c r="N17" s="11"/>
      <c r="P17" s="11"/>
    </row>
    <row r="18" spans="1:16" x14ac:dyDescent="0.35">
      <c r="A18" s="403" t="str">
        <f>IF('1. Personnel'!A19=0,"",'1. Personnel'!A19)</f>
        <v/>
      </c>
      <c r="B18" s="236">
        <f>'1. Personnel'!F19</f>
        <v>0</v>
      </c>
      <c r="C18" s="240">
        <f>'1. Personnel'!$F19*'1. Personnel'!G19</f>
        <v>0</v>
      </c>
      <c r="D18" s="240">
        <f>'1. Personnel'!$F19*'1. Personnel'!H19</f>
        <v>0</v>
      </c>
      <c r="E18" s="240">
        <f>'1. Personnel'!$F19*'1. Personnel'!I19</f>
        <v>0</v>
      </c>
      <c r="F18" s="240">
        <f>'1. Personnel'!$F19*'1. Personnel'!J19</f>
        <v>0</v>
      </c>
      <c r="G18" s="240">
        <f>'1. Personnel'!$F19*'1. Personnel'!K19</f>
        <v>0</v>
      </c>
      <c r="H18" s="240">
        <f>'1. Personnel'!$F19*'1. Personnel'!L19</f>
        <v>0</v>
      </c>
      <c r="I18" s="240">
        <f>'1. Personnel'!$F19*'1. Personnel'!M19</f>
        <v>0</v>
      </c>
      <c r="J18" s="240">
        <f>'1. Personnel'!$F19*'1. Personnel'!N19</f>
        <v>0</v>
      </c>
      <c r="K18" s="240">
        <f>'1. Personnel'!$F19*'1. Personnel'!O19</f>
        <v>0</v>
      </c>
      <c r="L18" s="404">
        <f>'1. Personnel'!$F19*'1. Personnel'!P19</f>
        <v>0</v>
      </c>
      <c r="M18" s="11"/>
      <c r="N18" s="11"/>
      <c r="P18" s="11"/>
    </row>
    <row r="19" spans="1:16" x14ac:dyDescent="0.35">
      <c r="A19" s="403" t="str">
        <f>IF('1. Personnel'!A20=0,"",'1. Personnel'!A20)</f>
        <v/>
      </c>
      <c r="B19" s="236">
        <f>'1. Personnel'!F20</f>
        <v>0</v>
      </c>
      <c r="C19" s="240">
        <f>'1. Personnel'!$F20*'1. Personnel'!G20</f>
        <v>0</v>
      </c>
      <c r="D19" s="240">
        <f>'1. Personnel'!$F20*'1. Personnel'!H20</f>
        <v>0</v>
      </c>
      <c r="E19" s="240">
        <f>'1. Personnel'!$F20*'1. Personnel'!I20</f>
        <v>0</v>
      </c>
      <c r="F19" s="240">
        <f>'1. Personnel'!$F20*'1. Personnel'!J20</f>
        <v>0</v>
      </c>
      <c r="G19" s="240">
        <f>'1. Personnel'!$F20*'1. Personnel'!K20</f>
        <v>0</v>
      </c>
      <c r="H19" s="240">
        <f>'1. Personnel'!$F20*'1. Personnel'!L20</f>
        <v>0</v>
      </c>
      <c r="I19" s="240">
        <f>'1. Personnel'!$F20*'1. Personnel'!M20</f>
        <v>0</v>
      </c>
      <c r="J19" s="240">
        <f>'1. Personnel'!$F20*'1. Personnel'!N20</f>
        <v>0</v>
      </c>
      <c r="K19" s="240">
        <f>'1. Personnel'!$F20*'1. Personnel'!O20</f>
        <v>0</v>
      </c>
      <c r="L19" s="404">
        <f>'1. Personnel'!$F20*'1. Personnel'!P20</f>
        <v>0</v>
      </c>
      <c r="M19" s="11"/>
      <c r="N19" s="11"/>
      <c r="P19" s="11"/>
    </row>
    <row r="20" spans="1:16" x14ac:dyDescent="0.35">
      <c r="A20" s="403" t="str">
        <f>IF('1. Personnel'!A21=0,"",'1. Personnel'!A21)</f>
        <v/>
      </c>
      <c r="B20" s="236">
        <f>'1. Personnel'!F21</f>
        <v>0</v>
      </c>
      <c r="C20" s="240">
        <f>'1. Personnel'!$F21*'1. Personnel'!G21</f>
        <v>0</v>
      </c>
      <c r="D20" s="240">
        <f>'1. Personnel'!$F21*'1. Personnel'!H21</f>
        <v>0</v>
      </c>
      <c r="E20" s="240">
        <f>'1. Personnel'!$F21*'1. Personnel'!I21</f>
        <v>0</v>
      </c>
      <c r="F20" s="240">
        <f>'1. Personnel'!$F21*'1. Personnel'!J21</f>
        <v>0</v>
      </c>
      <c r="G20" s="240">
        <f>'1. Personnel'!$F21*'1. Personnel'!K21</f>
        <v>0</v>
      </c>
      <c r="H20" s="240">
        <f>'1. Personnel'!$F21*'1. Personnel'!L21</f>
        <v>0</v>
      </c>
      <c r="I20" s="240">
        <f>'1. Personnel'!$F21*'1. Personnel'!M21</f>
        <v>0</v>
      </c>
      <c r="J20" s="240">
        <f>'1. Personnel'!$F21*'1. Personnel'!N21</f>
        <v>0</v>
      </c>
      <c r="K20" s="240">
        <f>'1. Personnel'!$F21*'1. Personnel'!O21</f>
        <v>0</v>
      </c>
      <c r="L20" s="404">
        <f>'1. Personnel'!$F21*'1. Personnel'!P21</f>
        <v>0</v>
      </c>
      <c r="M20" s="11"/>
      <c r="N20" s="11"/>
      <c r="P20" s="11"/>
    </row>
    <row r="21" spans="1:16" x14ac:dyDescent="0.35">
      <c r="A21" s="403" t="str">
        <f>IF('1. Personnel'!A22=0,"",'1. Personnel'!A22)</f>
        <v/>
      </c>
      <c r="B21" s="236">
        <f>'1. Personnel'!F22</f>
        <v>0</v>
      </c>
      <c r="C21" s="240">
        <f>'1. Personnel'!$F22*'1. Personnel'!G22</f>
        <v>0</v>
      </c>
      <c r="D21" s="240">
        <f>'1. Personnel'!$F22*'1. Personnel'!H22</f>
        <v>0</v>
      </c>
      <c r="E21" s="240">
        <f>'1. Personnel'!$F22*'1. Personnel'!I22</f>
        <v>0</v>
      </c>
      <c r="F21" s="240">
        <f>'1. Personnel'!$F22*'1. Personnel'!J22</f>
        <v>0</v>
      </c>
      <c r="G21" s="240">
        <f>'1. Personnel'!$F22*'1. Personnel'!K22</f>
        <v>0</v>
      </c>
      <c r="H21" s="240">
        <f>'1. Personnel'!$F22*'1. Personnel'!L22</f>
        <v>0</v>
      </c>
      <c r="I21" s="240">
        <f>'1. Personnel'!$F22*'1. Personnel'!M22</f>
        <v>0</v>
      </c>
      <c r="J21" s="240">
        <f>'1. Personnel'!$F22*'1. Personnel'!N22</f>
        <v>0</v>
      </c>
      <c r="K21" s="240">
        <f>'1. Personnel'!$F22*'1. Personnel'!O22</f>
        <v>0</v>
      </c>
      <c r="L21" s="404">
        <f>'1. Personnel'!$F22*'1. Personnel'!P22</f>
        <v>0</v>
      </c>
      <c r="M21" s="11"/>
      <c r="N21" s="11"/>
      <c r="P21" s="11"/>
    </row>
    <row r="22" spans="1:16" x14ac:dyDescent="0.35">
      <c r="A22" s="403" t="str">
        <f>IF('1. Personnel'!A23=0,"",'1. Personnel'!A23)</f>
        <v/>
      </c>
      <c r="B22" s="236">
        <f>'1. Personnel'!F23</f>
        <v>0</v>
      </c>
      <c r="C22" s="240">
        <f>'1. Personnel'!$F23*'1. Personnel'!G23</f>
        <v>0</v>
      </c>
      <c r="D22" s="240">
        <f>'1. Personnel'!$F23*'1. Personnel'!H23</f>
        <v>0</v>
      </c>
      <c r="E22" s="240">
        <f>'1. Personnel'!$F23*'1. Personnel'!I23</f>
        <v>0</v>
      </c>
      <c r="F22" s="240">
        <f>'1. Personnel'!$F23*'1. Personnel'!J23</f>
        <v>0</v>
      </c>
      <c r="G22" s="240">
        <f>'1. Personnel'!$F23*'1. Personnel'!K23</f>
        <v>0</v>
      </c>
      <c r="H22" s="240">
        <f>'1. Personnel'!$F23*'1. Personnel'!L23</f>
        <v>0</v>
      </c>
      <c r="I22" s="240">
        <f>'1. Personnel'!$F23*'1. Personnel'!M23</f>
        <v>0</v>
      </c>
      <c r="J22" s="240">
        <f>'1. Personnel'!$F23*'1. Personnel'!N23</f>
        <v>0</v>
      </c>
      <c r="K22" s="240">
        <f>'1. Personnel'!$F23*'1. Personnel'!O23</f>
        <v>0</v>
      </c>
      <c r="L22" s="404">
        <f>'1. Personnel'!$F23*'1. Personnel'!P23</f>
        <v>0</v>
      </c>
      <c r="M22" s="11"/>
      <c r="N22" s="11"/>
      <c r="P22" s="11"/>
    </row>
    <row r="23" spans="1:16" x14ac:dyDescent="0.35">
      <c r="A23" s="403" t="str">
        <f>IF('1. Personnel'!A24=0,"",'1. Personnel'!A24)</f>
        <v/>
      </c>
      <c r="B23" s="236">
        <f>'1. Personnel'!F24</f>
        <v>0</v>
      </c>
      <c r="C23" s="240">
        <f>'1. Personnel'!$F24*'1. Personnel'!G24</f>
        <v>0</v>
      </c>
      <c r="D23" s="240">
        <f>'1. Personnel'!$F24*'1. Personnel'!H24</f>
        <v>0</v>
      </c>
      <c r="E23" s="240">
        <f>'1. Personnel'!$F24*'1. Personnel'!I24</f>
        <v>0</v>
      </c>
      <c r="F23" s="240">
        <f>'1. Personnel'!$F24*'1. Personnel'!J24</f>
        <v>0</v>
      </c>
      <c r="G23" s="240">
        <f>'1. Personnel'!$F24*'1. Personnel'!K24</f>
        <v>0</v>
      </c>
      <c r="H23" s="240">
        <f>'1. Personnel'!$F24*'1. Personnel'!L24</f>
        <v>0</v>
      </c>
      <c r="I23" s="240">
        <f>'1. Personnel'!$F24*'1. Personnel'!M24</f>
        <v>0</v>
      </c>
      <c r="J23" s="240">
        <f>'1. Personnel'!$F24*'1. Personnel'!N24</f>
        <v>0</v>
      </c>
      <c r="K23" s="240">
        <f>'1. Personnel'!$F24*'1. Personnel'!O24</f>
        <v>0</v>
      </c>
      <c r="L23" s="404">
        <f>'1. Personnel'!$F24*'1. Personnel'!P24</f>
        <v>0</v>
      </c>
      <c r="M23" s="11"/>
      <c r="N23" s="11"/>
      <c r="P23" s="11"/>
    </row>
    <row r="24" spans="1:16" x14ac:dyDescent="0.35">
      <c r="A24" s="403" t="str">
        <f>IF('1. Personnel'!A25=0,"",'1. Personnel'!A25)</f>
        <v/>
      </c>
      <c r="B24" s="236">
        <f>'1. Personnel'!F25</f>
        <v>0</v>
      </c>
      <c r="C24" s="240">
        <f>'1. Personnel'!$F25*'1. Personnel'!G25</f>
        <v>0</v>
      </c>
      <c r="D24" s="240">
        <f>'1. Personnel'!$F25*'1. Personnel'!H25</f>
        <v>0</v>
      </c>
      <c r="E24" s="240">
        <f>'1. Personnel'!$F25*'1. Personnel'!I25</f>
        <v>0</v>
      </c>
      <c r="F24" s="240">
        <f>'1. Personnel'!$F25*'1. Personnel'!J25</f>
        <v>0</v>
      </c>
      <c r="G24" s="240">
        <f>'1. Personnel'!$F25*'1. Personnel'!K25</f>
        <v>0</v>
      </c>
      <c r="H24" s="240">
        <f>'1. Personnel'!$F25*'1. Personnel'!L25</f>
        <v>0</v>
      </c>
      <c r="I24" s="240">
        <f>'1. Personnel'!$F25*'1. Personnel'!M25</f>
        <v>0</v>
      </c>
      <c r="J24" s="240">
        <f>'1. Personnel'!$F25*'1. Personnel'!N25</f>
        <v>0</v>
      </c>
      <c r="K24" s="240">
        <f>'1. Personnel'!$F25*'1. Personnel'!O25</f>
        <v>0</v>
      </c>
      <c r="L24" s="404">
        <f>'1. Personnel'!$F25*'1. Personnel'!P25</f>
        <v>0</v>
      </c>
      <c r="M24" s="11"/>
      <c r="N24" s="11"/>
      <c r="P24" s="11"/>
    </row>
    <row r="25" spans="1:16" x14ac:dyDescent="0.35">
      <c r="A25" s="403" t="str">
        <f>IF('1. Personnel'!A26=0,"",'1. Personnel'!A26)</f>
        <v/>
      </c>
      <c r="B25" s="236">
        <f>'1. Personnel'!F26</f>
        <v>0</v>
      </c>
      <c r="C25" s="240">
        <f>'1. Personnel'!$F26*'1. Personnel'!G26</f>
        <v>0</v>
      </c>
      <c r="D25" s="240">
        <f>'1. Personnel'!$F26*'1. Personnel'!H26</f>
        <v>0</v>
      </c>
      <c r="E25" s="240">
        <f>'1. Personnel'!$F26*'1. Personnel'!I26</f>
        <v>0</v>
      </c>
      <c r="F25" s="240">
        <f>'1. Personnel'!$F26*'1. Personnel'!J26</f>
        <v>0</v>
      </c>
      <c r="G25" s="240">
        <f>'1. Personnel'!$F26*'1. Personnel'!K26</f>
        <v>0</v>
      </c>
      <c r="H25" s="240">
        <f>'1. Personnel'!$F26*'1. Personnel'!L26</f>
        <v>0</v>
      </c>
      <c r="I25" s="240">
        <f>'1. Personnel'!$F26*'1. Personnel'!M26</f>
        <v>0</v>
      </c>
      <c r="J25" s="240">
        <f>'1. Personnel'!$F26*'1. Personnel'!N26</f>
        <v>0</v>
      </c>
      <c r="K25" s="240">
        <f>'1. Personnel'!$F26*'1. Personnel'!O26</f>
        <v>0</v>
      </c>
      <c r="L25" s="404">
        <f>'1. Personnel'!$F26*'1. Personnel'!P26</f>
        <v>0</v>
      </c>
      <c r="M25" s="11"/>
      <c r="N25" s="11"/>
      <c r="P25" s="11"/>
    </row>
    <row r="26" spans="1:16" x14ac:dyDescent="0.35">
      <c r="A26" s="403" t="str">
        <f>IF('1. Personnel'!A27=0,"",'1. Personnel'!A27)</f>
        <v/>
      </c>
      <c r="B26" s="236">
        <f>'1. Personnel'!F27</f>
        <v>0</v>
      </c>
      <c r="C26" s="240">
        <f>'1. Personnel'!$F27*'1. Personnel'!G27</f>
        <v>0</v>
      </c>
      <c r="D26" s="240">
        <f>'1. Personnel'!$F27*'1. Personnel'!H27</f>
        <v>0</v>
      </c>
      <c r="E26" s="240">
        <f>'1. Personnel'!$F27*'1. Personnel'!I27</f>
        <v>0</v>
      </c>
      <c r="F26" s="240">
        <f>'1. Personnel'!$F27*'1. Personnel'!J27</f>
        <v>0</v>
      </c>
      <c r="G26" s="240">
        <f>'1. Personnel'!$F27*'1. Personnel'!K27</f>
        <v>0</v>
      </c>
      <c r="H26" s="240">
        <f>'1. Personnel'!$F27*'1. Personnel'!L27</f>
        <v>0</v>
      </c>
      <c r="I26" s="240">
        <f>'1. Personnel'!$F27*'1. Personnel'!M27</f>
        <v>0</v>
      </c>
      <c r="J26" s="240">
        <f>'1. Personnel'!$F27*'1. Personnel'!N27</f>
        <v>0</v>
      </c>
      <c r="K26" s="240">
        <f>'1. Personnel'!$F27*'1. Personnel'!O27</f>
        <v>0</v>
      </c>
      <c r="L26" s="404">
        <f>'1. Personnel'!$F27*'1. Personnel'!P27</f>
        <v>0</v>
      </c>
      <c r="M26" s="11"/>
      <c r="N26" s="11"/>
      <c r="P26" s="11"/>
    </row>
    <row r="27" spans="1:16" x14ac:dyDescent="0.35">
      <c r="A27" s="403" t="str">
        <f>IF('1. Personnel'!A28=0,"",'1. Personnel'!A28)</f>
        <v/>
      </c>
      <c r="B27" s="236">
        <f>'1. Personnel'!F28</f>
        <v>0</v>
      </c>
      <c r="C27" s="240">
        <f>'1. Personnel'!$F28*'1. Personnel'!G28</f>
        <v>0</v>
      </c>
      <c r="D27" s="240">
        <f>'1. Personnel'!$F28*'1. Personnel'!H28</f>
        <v>0</v>
      </c>
      <c r="E27" s="240">
        <f>'1. Personnel'!$F28*'1. Personnel'!I28</f>
        <v>0</v>
      </c>
      <c r="F27" s="240">
        <f>'1. Personnel'!$F28*'1. Personnel'!J28</f>
        <v>0</v>
      </c>
      <c r="G27" s="240">
        <f>'1. Personnel'!$F28*'1. Personnel'!K28</f>
        <v>0</v>
      </c>
      <c r="H27" s="240">
        <f>'1. Personnel'!$F28*'1. Personnel'!L28</f>
        <v>0</v>
      </c>
      <c r="I27" s="240">
        <f>'1. Personnel'!$F28*'1. Personnel'!M28</f>
        <v>0</v>
      </c>
      <c r="J27" s="240">
        <f>'1. Personnel'!$F28*'1. Personnel'!N28</f>
        <v>0</v>
      </c>
      <c r="K27" s="240">
        <f>'1. Personnel'!$F28*'1. Personnel'!O28</f>
        <v>0</v>
      </c>
      <c r="L27" s="404">
        <f>'1. Personnel'!$F28*'1. Personnel'!P28</f>
        <v>0</v>
      </c>
      <c r="M27" s="11"/>
      <c r="N27" s="11"/>
      <c r="P27" s="11"/>
    </row>
    <row r="28" spans="1:16" x14ac:dyDescent="0.35">
      <c r="A28" s="403" t="str">
        <f>IF('1. Personnel'!A29=0,"",'1. Personnel'!A29)</f>
        <v/>
      </c>
      <c r="B28" s="236">
        <f>'1. Personnel'!F29</f>
        <v>0</v>
      </c>
      <c r="C28" s="240">
        <f>'1. Personnel'!$F29*'1. Personnel'!G29</f>
        <v>0</v>
      </c>
      <c r="D28" s="240">
        <f>'1. Personnel'!$F29*'1. Personnel'!H29</f>
        <v>0</v>
      </c>
      <c r="E28" s="240">
        <f>'1. Personnel'!$F29*'1. Personnel'!I29</f>
        <v>0</v>
      </c>
      <c r="F28" s="240">
        <f>'1. Personnel'!$F29*'1. Personnel'!J29</f>
        <v>0</v>
      </c>
      <c r="G28" s="240">
        <f>'1. Personnel'!$F29*'1. Personnel'!K29</f>
        <v>0</v>
      </c>
      <c r="H28" s="240">
        <f>'1. Personnel'!$F29*'1. Personnel'!L29</f>
        <v>0</v>
      </c>
      <c r="I28" s="240">
        <f>'1. Personnel'!$F29*'1. Personnel'!M29</f>
        <v>0</v>
      </c>
      <c r="J28" s="240">
        <f>'1. Personnel'!$F29*'1. Personnel'!N29</f>
        <v>0</v>
      </c>
      <c r="K28" s="240">
        <f>'1. Personnel'!$F29*'1. Personnel'!O29</f>
        <v>0</v>
      </c>
      <c r="L28" s="404">
        <f>'1. Personnel'!$F29*'1. Personnel'!P29</f>
        <v>0</v>
      </c>
      <c r="M28" s="11"/>
      <c r="N28" s="11"/>
      <c r="P28" s="11"/>
    </row>
    <row r="29" spans="1:16" x14ac:dyDescent="0.35">
      <c r="A29" s="403" t="str">
        <f>IF('1. Personnel'!A30=0,"",'1. Personnel'!A30)</f>
        <v/>
      </c>
      <c r="B29" s="236">
        <f>'1. Personnel'!F30</f>
        <v>0</v>
      </c>
      <c r="C29" s="240">
        <f>'1. Personnel'!$F30*'1. Personnel'!G30</f>
        <v>0</v>
      </c>
      <c r="D29" s="240">
        <f>'1. Personnel'!$F30*'1. Personnel'!H30</f>
        <v>0</v>
      </c>
      <c r="E29" s="240">
        <f>'1. Personnel'!$F30*'1. Personnel'!I30</f>
        <v>0</v>
      </c>
      <c r="F29" s="240">
        <f>'1. Personnel'!$F30*'1. Personnel'!J30</f>
        <v>0</v>
      </c>
      <c r="G29" s="240">
        <f>'1. Personnel'!$F30*'1. Personnel'!K30</f>
        <v>0</v>
      </c>
      <c r="H29" s="240">
        <f>'1. Personnel'!$F30*'1. Personnel'!L30</f>
        <v>0</v>
      </c>
      <c r="I29" s="240">
        <f>'1. Personnel'!$F30*'1. Personnel'!M30</f>
        <v>0</v>
      </c>
      <c r="J29" s="240">
        <f>'1. Personnel'!$F30*'1. Personnel'!N30</f>
        <v>0</v>
      </c>
      <c r="K29" s="240">
        <f>'1. Personnel'!$F30*'1. Personnel'!O30</f>
        <v>0</v>
      </c>
      <c r="L29" s="404">
        <f>'1. Personnel'!$F30*'1. Personnel'!P30</f>
        <v>0</v>
      </c>
      <c r="M29" s="11"/>
      <c r="N29" s="11"/>
      <c r="P29" s="11"/>
    </row>
    <row r="30" spans="1:16" x14ac:dyDescent="0.35">
      <c r="A30" s="403" t="str">
        <f>IF('1. Personnel'!A31=0,"",'1. Personnel'!A31)</f>
        <v/>
      </c>
      <c r="B30" s="236">
        <f>'1. Personnel'!F31</f>
        <v>0</v>
      </c>
      <c r="C30" s="240">
        <f>'1. Personnel'!$F31*'1. Personnel'!G31</f>
        <v>0</v>
      </c>
      <c r="D30" s="240">
        <f>'1. Personnel'!$F31*'1. Personnel'!H31</f>
        <v>0</v>
      </c>
      <c r="E30" s="240">
        <f>'1. Personnel'!$F31*'1. Personnel'!I31</f>
        <v>0</v>
      </c>
      <c r="F30" s="240">
        <f>'1. Personnel'!$F31*'1. Personnel'!J31</f>
        <v>0</v>
      </c>
      <c r="G30" s="240">
        <f>'1. Personnel'!$F31*'1. Personnel'!K31</f>
        <v>0</v>
      </c>
      <c r="H30" s="240">
        <f>'1. Personnel'!$F31*'1. Personnel'!L31</f>
        <v>0</v>
      </c>
      <c r="I30" s="240">
        <f>'1. Personnel'!$F31*'1. Personnel'!M31</f>
        <v>0</v>
      </c>
      <c r="J30" s="240">
        <f>'1. Personnel'!$F31*'1. Personnel'!N31</f>
        <v>0</v>
      </c>
      <c r="K30" s="240">
        <f>'1. Personnel'!$F31*'1. Personnel'!O31</f>
        <v>0</v>
      </c>
      <c r="L30" s="404">
        <f>'1. Personnel'!$F31*'1. Personnel'!P31</f>
        <v>0</v>
      </c>
      <c r="M30" s="11"/>
      <c r="N30" s="11"/>
      <c r="P30" s="11"/>
    </row>
    <row r="31" spans="1:16" x14ac:dyDescent="0.35">
      <c r="A31" s="403" t="str">
        <f>IF('1. Personnel'!A32=0,"",'1. Personnel'!A32)</f>
        <v/>
      </c>
      <c r="B31" s="236">
        <f>'1. Personnel'!F32</f>
        <v>0</v>
      </c>
      <c r="C31" s="240">
        <f>'1. Personnel'!$F32*'1. Personnel'!G32</f>
        <v>0</v>
      </c>
      <c r="D31" s="240">
        <f>'1. Personnel'!$F32*'1. Personnel'!H32</f>
        <v>0</v>
      </c>
      <c r="E31" s="240">
        <f>'1. Personnel'!$F32*'1. Personnel'!I32</f>
        <v>0</v>
      </c>
      <c r="F31" s="240">
        <f>'1. Personnel'!$F32*'1. Personnel'!J32</f>
        <v>0</v>
      </c>
      <c r="G31" s="240">
        <f>'1. Personnel'!$F32*'1. Personnel'!K32</f>
        <v>0</v>
      </c>
      <c r="H31" s="240">
        <f>'1. Personnel'!$F32*'1. Personnel'!L32</f>
        <v>0</v>
      </c>
      <c r="I31" s="240">
        <f>'1. Personnel'!$F32*'1. Personnel'!M32</f>
        <v>0</v>
      </c>
      <c r="J31" s="240">
        <f>'1. Personnel'!$F32*'1. Personnel'!N32</f>
        <v>0</v>
      </c>
      <c r="K31" s="240">
        <f>'1. Personnel'!$F32*'1. Personnel'!O32</f>
        <v>0</v>
      </c>
      <c r="L31" s="404">
        <f>'1. Personnel'!$F32*'1. Personnel'!P32</f>
        <v>0</v>
      </c>
      <c r="M31" s="11"/>
      <c r="N31" s="11"/>
      <c r="P31" s="11"/>
    </row>
    <row r="32" spans="1:16" x14ac:dyDescent="0.35">
      <c r="A32" s="403" t="str">
        <f>IF('1. Personnel'!A33=0,"",'1. Personnel'!A33)</f>
        <v/>
      </c>
      <c r="B32" s="236">
        <f>'1. Personnel'!F33</f>
        <v>0</v>
      </c>
      <c r="C32" s="240">
        <f>'1. Personnel'!$F33*'1. Personnel'!G33</f>
        <v>0</v>
      </c>
      <c r="D32" s="240">
        <f>'1. Personnel'!$F33*'1. Personnel'!H33</f>
        <v>0</v>
      </c>
      <c r="E32" s="240">
        <f>'1. Personnel'!$F33*'1. Personnel'!I33</f>
        <v>0</v>
      </c>
      <c r="F32" s="240">
        <f>'1. Personnel'!$F33*'1. Personnel'!J33</f>
        <v>0</v>
      </c>
      <c r="G32" s="240">
        <f>'1. Personnel'!$F33*'1. Personnel'!K33</f>
        <v>0</v>
      </c>
      <c r="H32" s="240">
        <f>'1. Personnel'!$F33*'1. Personnel'!L33</f>
        <v>0</v>
      </c>
      <c r="I32" s="240">
        <f>'1. Personnel'!$F33*'1. Personnel'!M33</f>
        <v>0</v>
      </c>
      <c r="J32" s="240">
        <f>'1. Personnel'!$F33*'1. Personnel'!N33</f>
        <v>0</v>
      </c>
      <c r="K32" s="240">
        <f>'1. Personnel'!$F33*'1. Personnel'!O33</f>
        <v>0</v>
      </c>
      <c r="L32" s="404">
        <f>'1. Personnel'!$F33*'1. Personnel'!P33</f>
        <v>0</v>
      </c>
      <c r="M32" s="11"/>
      <c r="N32" s="11"/>
      <c r="P32" s="11"/>
    </row>
    <row r="33" spans="1:16" x14ac:dyDescent="0.35">
      <c r="A33" s="403" t="str">
        <f>IF('1. Personnel'!A34=0,"",'1. Personnel'!A34)</f>
        <v/>
      </c>
      <c r="B33" s="236">
        <f>'1. Personnel'!F34</f>
        <v>0</v>
      </c>
      <c r="C33" s="240">
        <f>'1. Personnel'!$F34*'1. Personnel'!G34</f>
        <v>0</v>
      </c>
      <c r="D33" s="240">
        <f>'1. Personnel'!$F34*'1. Personnel'!H34</f>
        <v>0</v>
      </c>
      <c r="E33" s="240">
        <f>'1. Personnel'!$F34*'1. Personnel'!I34</f>
        <v>0</v>
      </c>
      <c r="F33" s="240">
        <f>'1. Personnel'!$F34*'1. Personnel'!J34</f>
        <v>0</v>
      </c>
      <c r="G33" s="240">
        <f>'1. Personnel'!$F34*'1. Personnel'!K34</f>
        <v>0</v>
      </c>
      <c r="H33" s="240">
        <f>'1. Personnel'!$F34*'1. Personnel'!L34</f>
        <v>0</v>
      </c>
      <c r="I33" s="240">
        <f>'1. Personnel'!$F34*'1. Personnel'!M34</f>
        <v>0</v>
      </c>
      <c r="J33" s="240">
        <f>'1. Personnel'!$F34*'1. Personnel'!N34</f>
        <v>0</v>
      </c>
      <c r="K33" s="240">
        <f>'1. Personnel'!$F34*'1. Personnel'!O34</f>
        <v>0</v>
      </c>
      <c r="L33" s="404">
        <f>'1. Personnel'!$F34*'1. Personnel'!P34</f>
        <v>0</v>
      </c>
      <c r="M33" s="11"/>
      <c r="N33" s="11"/>
      <c r="P33" s="11"/>
    </row>
    <row r="34" spans="1:16" x14ac:dyDescent="0.35">
      <c r="A34" s="403" t="str">
        <f>IF('1. Personnel'!A35=0,"",'1. Personnel'!A35)</f>
        <v/>
      </c>
      <c r="B34" s="236">
        <f>'1. Personnel'!F35</f>
        <v>0</v>
      </c>
      <c r="C34" s="240">
        <f>'1. Personnel'!$F35*'1. Personnel'!G35</f>
        <v>0</v>
      </c>
      <c r="D34" s="240">
        <f>'1. Personnel'!$F35*'1. Personnel'!H35</f>
        <v>0</v>
      </c>
      <c r="E34" s="240">
        <f>'1. Personnel'!$F35*'1. Personnel'!I35</f>
        <v>0</v>
      </c>
      <c r="F34" s="240">
        <f>'1. Personnel'!$F35*'1. Personnel'!J35</f>
        <v>0</v>
      </c>
      <c r="G34" s="240">
        <f>'1. Personnel'!$F35*'1. Personnel'!K35</f>
        <v>0</v>
      </c>
      <c r="H34" s="240">
        <f>'1. Personnel'!$F35*'1. Personnel'!L35</f>
        <v>0</v>
      </c>
      <c r="I34" s="240">
        <f>'1. Personnel'!$F35*'1. Personnel'!M35</f>
        <v>0</v>
      </c>
      <c r="J34" s="240">
        <f>'1. Personnel'!$F35*'1. Personnel'!N35</f>
        <v>0</v>
      </c>
      <c r="K34" s="240">
        <f>'1. Personnel'!$F35*'1. Personnel'!O35</f>
        <v>0</v>
      </c>
      <c r="L34" s="404">
        <f>'1. Personnel'!$F35*'1. Personnel'!P35</f>
        <v>0</v>
      </c>
      <c r="M34" s="11"/>
      <c r="N34" s="11"/>
      <c r="P34" s="11"/>
    </row>
    <row r="35" spans="1:16" x14ac:dyDescent="0.35">
      <c r="A35" s="403" t="str">
        <f>IF('1. Personnel'!A36=0,"",'1. Personnel'!A36)</f>
        <v/>
      </c>
      <c r="B35" s="236">
        <f>'1. Personnel'!F36</f>
        <v>0</v>
      </c>
      <c r="C35" s="240">
        <f>'1. Personnel'!$F36*'1. Personnel'!G36</f>
        <v>0</v>
      </c>
      <c r="D35" s="240">
        <f>'1. Personnel'!$F36*'1. Personnel'!H36</f>
        <v>0</v>
      </c>
      <c r="E35" s="240">
        <f>'1. Personnel'!$F36*'1. Personnel'!I36</f>
        <v>0</v>
      </c>
      <c r="F35" s="240">
        <f>'1. Personnel'!$F36*'1. Personnel'!J36</f>
        <v>0</v>
      </c>
      <c r="G35" s="240">
        <f>'1. Personnel'!$F36*'1. Personnel'!K36</f>
        <v>0</v>
      </c>
      <c r="H35" s="240">
        <f>'1. Personnel'!$F36*'1. Personnel'!L36</f>
        <v>0</v>
      </c>
      <c r="I35" s="240">
        <f>'1. Personnel'!$F36*'1. Personnel'!M36</f>
        <v>0</v>
      </c>
      <c r="J35" s="240">
        <f>'1. Personnel'!$F36*'1. Personnel'!N36</f>
        <v>0</v>
      </c>
      <c r="K35" s="240">
        <f>'1. Personnel'!$F36*'1. Personnel'!O36</f>
        <v>0</v>
      </c>
      <c r="L35" s="404">
        <f>'1. Personnel'!$F36*'1. Personnel'!P36</f>
        <v>0</v>
      </c>
      <c r="M35" s="11"/>
      <c r="N35" s="11"/>
      <c r="P35" s="11"/>
    </row>
    <row r="36" spans="1:16" x14ac:dyDescent="0.35">
      <c r="A36" s="403" t="str">
        <f>IF('1. Personnel'!A37=0,"",'1. Personnel'!A37)</f>
        <v/>
      </c>
      <c r="B36" s="236">
        <f>'1. Personnel'!F37</f>
        <v>0</v>
      </c>
      <c r="C36" s="240">
        <f>'1. Personnel'!$F37*'1. Personnel'!G37</f>
        <v>0</v>
      </c>
      <c r="D36" s="240">
        <f>'1. Personnel'!$F37*'1. Personnel'!H37</f>
        <v>0</v>
      </c>
      <c r="E36" s="240">
        <f>'1. Personnel'!$F37*'1. Personnel'!I37</f>
        <v>0</v>
      </c>
      <c r="F36" s="240">
        <f>'1. Personnel'!$F37*'1. Personnel'!J37</f>
        <v>0</v>
      </c>
      <c r="G36" s="240">
        <f>'1. Personnel'!$F37*'1. Personnel'!K37</f>
        <v>0</v>
      </c>
      <c r="H36" s="240">
        <f>'1. Personnel'!$F37*'1. Personnel'!L37</f>
        <v>0</v>
      </c>
      <c r="I36" s="240">
        <f>'1. Personnel'!$F37*'1. Personnel'!M37</f>
        <v>0</v>
      </c>
      <c r="J36" s="240">
        <f>'1. Personnel'!$F37*'1. Personnel'!N37</f>
        <v>0</v>
      </c>
      <c r="K36" s="240">
        <f>'1. Personnel'!$F37*'1. Personnel'!O37</f>
        <v>0</v>
      </c>
      <c r="L36" s="404">
        <f>'1. Personnel'!$F37*'1. Personnel'!P37</f>
        <v>0</v>
      </c>
      <c r="M36" s="11"/>
      <c r="N36" s="11"/>
      <c r="P36" s="11"/>
    </row>
    <row r="37" spans="1:16" x14ac:dyDescent="0.35">
      <c r="A37" s="403" t="str">
        <f>IF('1. Personnel'!A38=0,"",'1. Personnel'!A38)</f>
        <v/>
      </c>
      <c r="B37" s="236">
        <f>'1. Personnel'!F38</f>
        <v>0</v>
      </c>
      <c r="C37" s="240">
        <f>'1. Personnel'!$F38*'1. Personnel'!G38</f>
        <v>0</v>
      </c>
      <c r="D37" s="240">
        <f>'1. Personnel'!$F38*'1. Personnel'!H38</f>
        <v>0</v>
      </c>
      <c r="E37" s="240">
        <f>'1. Personnel'!$F38*'1. Personnel'!I38</f>
        <v>0</v>
      </c>
      <c r="F37" s="240">
        <f>'1. Personnel'!$F38*'1. Personnel'!J38</f>
        <v>0</v>
      </c>
      <c r="G37" s="240">
        <f>'1. Personnel'!$F38*'1. Personnel'!K38</f>
        <v>0</v>
      </c>
      <c r="H37" s="240">
        <f>'1. Personnel'!$F38*'1. Personnel'!L38</f>
        <v>0</v>
      </c>
      <c r="I37" s="240">
        <f>'1. Personnel'!$F38*'1. Personnel'!M38</f>
        <v>0</v>
      </c>
      <c r="J37" s="240">
        <f>'1. Personnel'!$F38*'1. Personnel'!N38</f>
        <v>0</v>
      </c>
      <c r="K37" s="240">
        <f>'1. Personnel'!$F38*'1. Personnel'!O38</f>
        <v>0</v>
      </c>
      <c r="L37" s="404">
        <f>'1. Personnel'!$F38*'1. Personnel'!P38</f>
        <v>0</v>
      </c>
      <c r="M37" s="11"/>
      <c r="N37" s="11"/>
      <c r="P37" s="11"/>
    </row>
    <row r="38" spans="1:16" x14ac:dyDescent="0.35">
      <c r="A38" s="403" t="str">
        <f>IF('1. Personnel'!A39=0,"",'1. Personnel'!A39)</f>
        <v/>
      </c>
      <c r="B38" s="236">
        <f>'1. Personnel'!F39</f>
        <v>0</v>
      </c>
      <c r="C38" s="240">
        <f>'1. Personnel'!$F39*'1. Personnel'!G39</f>
        <v>0</v>
      </c>
      <c r="D38" s="240">
        <f>'1. Personnel'!$F39*'1. Personnel'!H39</f>
        <v>0</v>
      </c>
      <c r="E38" s="240">
        <f>'1. Personnel'!$F39*'1. Personnel'!I39</f>
        <v>0</v>
      </c>
      <c r="F38" s="240">
        <f>'1. Personnel'!$F39*'1. Personnel'!J39</f>
        <v>0</v>
      </c>
      <c r="G38" s="240">
        <f>'1. Personnel'!$F39*'1. Personnel'!K39</f>
        <v>0</v>
      </c>
      <c r="H38" s="240">
        <f>'1. Personnel'!$F39*'1. Personnel'!L39</f>
        <v>0</v>
      </c>
      <c r="I38" s="240">
        <f>'1. Personnel'!$F39*'1. Personnel'!M39</f>
        <v>0</v>
      </c>
      <c r="J38" s="240">
        <f>'1. Personnel'!$F39*'1. Personnel'!N39</f>
        <v>0</v>
      </c>
      <c r="K38" s="240">
        <f>'1. Personnel'!$F39*'1. Personnel'!O39</f>
        <v>0</v>
      </c>
      <c r="L38" s="404">
        <f>'1. Personnel'!$F39*'1. Personnel'!P39</f>
        <v>0</v>
      </c>
      <c r="M38" s="11"/>
      <c r="N38" s="11"/>
      <c r="P38" s="11"/>
    </row>
    <row r="39" spans="1:16" x14ac:dyDescent="0.35">
      <c r="A39" s="403" t="str">
        <f>IF('1. Personnel'!A40=0,"",'1. Personnel'!A40)</f>
        <v/>
      </c>
      <c r="B39" s="236">
        <f>'1. Personnel'!F40</f>
        <v>0</v>
      </c>
      <c r="C39" s="240">
        <f>'1. Personnel'!$F40*'1. Personnel'!G40</f>
        <v>0</v>
      </c>
      <c r="D39" s="240">
        <f>'1. Personnel'!$F40*'1. Personnel'!H40</f>
        <v>0</v>
      </c>
      <c r="E39" s="240">
        <f>'1. Personnel'!$F40*'1. Personnel'!I40</f>
        <v>0</v>
      </c>
      <c r="F39" s="240">
        <f>'1. Personnel'!$F40*'1. Personnel'!J40</f>
        <v>0</v>
      </c>
      <c r="G39" s="240">
        <f>'1. Personnel'!$F40*'1. Personnel'!K40</f>
        <v>0</v>
      </c>
      <c r="H39" s="240">
        <f>'1. Personnel'!$F40*'1. Personnel'!L40</f>
        <v>0</v>
      </c>
      <c r="I39" s="240">
        <f>'1. Personnel'!$F40*'1. Personnel'!M40</f>
        <v>0</v>
      </c>
      <c r="J39" s="240">
        <f>'1. Personnel'!$F40*'1. Personnel'!N40</f>
        <v>0</v>
      </c>
      <c r="K39" s="240">
        <f>'1. Personnel'!$F40*'1. Personnel'!O40</f>
        <v>0</v>
      </c>
      <c r="L39" s="404">
        <f>'1. Personnel'!$F40*'1. Personnel'!P40</f>
        <v>0</v>
      </c>
      <c r="M39" s="11"/>
      <c r="N39" s="11"/>
      <c r="P39" s="11"/>
    </row>
    <row r="40" spans="1:16" x14ac:dyDescent="0.35">
      <c r="A40" s="403" t="str">
        <f>IF('1. Personnel'!A41=0,"",'1. Personnel'!A41)</f>
        <v/>
      </c>
      <c r="B40" s="236">
        <f>'1. Personnel'!F41</f>
        <v>0</v>
      </c>
      <c r="C40" s="240">
        <f>'1. Personnel'!$F41*'1. Personnel'!G41</f>
        <v>0</v>
      </c>
      <c r="D40" s="240">
        <f>'1. Personnel'!$F41*'1. Personnel'!H41</f>
        <v>0</v>
      </c>
      <c r="E40" s="240">
        <f>'1. Personnel'!$F41*'1. Personnel'!I41</f>
        <v>0</v>
      </c>
      <c r="F40" s="240">
        <f>'1. Personnel'!$F41*'1. Personnel'!J41</f>
        <v>0</v>
      </c>
      <c r="G40" s="240">
        <f>'1. Personnel'!$F41*'1. Personnel'!K41</f>
        <v>0</v>
      </c>
      <c r="H40" s="240">
        <f>'1. Personnel'!$F41*'1. Personnel'!L41</f>
        <v>0</v>
      </c>
      <c r="I40" s="240">
        <f>'1. Personnel'!$F41*'1. Personnel'!M41</f>
        <v>0</v>
      </c>
      <c r="J40" s="240">
        <f>'1. Personnel'!$F41*'1. Personnel'!N41</f>
        <v>0</v>
      </c>
      <c r="K40" s="240">
        <f>'1. Personnel'!$F41*'1. Personnel'!O41</f>
        <v>0</v>
      </c>
      <c r="L40" s="404">
        <f>'1. Personnel'!$F41*'1. Personnel'!P41</f>
        <v>0</v>
      </c>
      <c r="M40" s="11"/>
      <c r="N40" s="11"/>
      <c r="P40" s="11"/>
    </row>
    <row r="41" spans="1:16" x14ac:dyDescent="0.35">
      <c r="A41" s="403" t="str">
        <f>IF('1. Personnel'!A42=0,"",'1. Personnel'!A42)</f>
        <v/>
      </c>
      <c r="B41" s="236">
        <f>'1. Personnel'!F42</f>
        <v>0</v>
      </c>
      <c r="C41" s="240">
        <f>'1. Personnel'!$F42*'1. Personnel'!G42</f>
        <v>0</v>
      </c>
      <c r="D41" s="240">
        <f>'1. Personnel'!$F42*'1. Personnel'!H42</f>
        <v>0</v>
      </c>
      <c r="E41" s="240">
        <f>'1. Personnel'!$F42*'1. Personnel'!I42</f>
        <v>0</v>
      </c>
      <c r="F41" s="240">
        <f>'1. Personnel'!$F42*'1. Personnel'!J42</f>
        <v>0</v>
      </c>
      <c r="G41" s="240">
        <f>'1. Personnel'!$F42*'1. Personnel'!K42</f>
        <v>0</v>
      </c>
      <c r="H41" s="240">
        <f>'1. Personnel'!$F42*'1. Personnel'!L42</f>
        <v>0</v>
      </c>
      <c r="I41" s="240">
        <f>'1. Personnel'!$F42*'1. Personnel'!M42</f>
        <v>0</v>
      </c>
      <c r="J41" s="240">
        <f>'1. Personnel'!$F42*'1. Personnel'!N42</f>
        <v>0</v>
      </c>
      <c r="K41" s="240">
        <f>'1. Personnel'!$F42*'1. Personnel'!O42</f>
        <v>0</v>
      </c>
      <c r="L41" s="404">
        <f>'1. Personnel'!$F42*'1. Personnel'!P42</f>
        <v>0</v>
      </c>
      <c r="M41" s="11"/>
      <c r="N41" s="11"/>
      <c r="P41" s="11"/>
    </row>
    <row r="42" spans="1:16" x14ac:dyDescent="0.35">
      <c r="A42" s="403" t="str">
        <f>IF('1. Personnel'!A43=0,"",'1. Personnel'!A43)</f>
        <v/>
      </c>
      <c r="B42" s="236">
        <f>'1. Personnel'!F43</f>
        <v>0</v>
      </c>
      <c r="C42" s="240">
        <f>'1. Personnel'!$F43*'1. Personnel'!G43</f>
        <v>0</v>
      </c>
      <c r="D42" s="240">
        <f>'1. Personnel'!$F43*'1. Personnel'!H43</f>
        <v>0</v>
      </c>
      <c r="E42" s="240">
        <f>'1. Personnel'!$F43*'1. Personnel'!I43</f>
        <v>0</v>
      </c>
      <c r="F42" s="240">
        <f>'1. Personnel'!$F43*'1. Personnel'!J43</f>
        <v>0</v>
      </c>
      <c r="G42" s="240">
        <f>'1. Personnel'!$F43*'1. Personnel'!K43</f>
        <v>0</v>
      </c>
      <c r="H42" s="240">
        <f>'1. Personnel'!$F43*'1. Personnel'!L43</f>
        <v>0</v>
      </c>
      <c r="I42" s="240">
        <f>'1. Personnel'!$F43*'1. Personnel'!M43</f>
        <v>0</v>
      </c>
      <c r="J42" s="240">
        <f>'1. Personnel'!$F43*'1. Personnel'!N43</f>
        <v>0</v>
      </c>
      <c r="K42" s="240">
        <f>'1. Personnel'!$F43*'1. Personnel'!O43</f>
        <v>0</v>
      </c>
      <c r="L42" s="404">
        <f>'1. Personnel'!$F43*'1. Personnel'!P43</f>
        <v>0</v>
      </c>
      <c r="M42" s="11"/>
      <c r="N42" s="11"/>
      <c r="P42" s="11"/>
    </row>
    <row r="43" spans="1:16" x14ac:dyDescent="0.35">
      <c r="A43" s="403" t="str">
        <f>IF('1. Personnel'!A44=0,"",'1. Personnel'!A44)</f>
        <v/>
      </c>
      <c r="B43" s="236">
        <f>'1. Personnel'!F44</f>
        <v>0</v>
      </c>
      <c r="C43" s="240">
        <f>'1. Personnel'!$F44*'1. Personnel'!G44</f>
        <v>0</v>
      </c>
      <c r="D43" s="240">
        <f>'1. Personnel'!$F44*'1. Personnel'!H44</f>
        <v>0</v>
      </c>
      <c r="E43" s="240">
        <f>'1. Personnel'!$F44*'1. Personnel'!I44</f>
        <v>0</v>
      </c>
      <c r="F43" s="240">
        <f>'1. Personnel'!$F44*'1. Personnel'!J44</f>
        <v>0</v>
      </c>
      <c r="G43" s="240">
        <f>'1. Personnel'!$F44*'1. Personnel'!K44</f>
        <v>0</v>
      </c>
      <c r="H43" s="240">
        <f>'1. Personnel'!$F44*'1. Personnel'!L44</f>
        <v>0</v>
      </c>
      <c r="I43" s="240">
        <f>'1. Personnel'!$F44*'1. Personnel'!M44</f>
        <v>0</v>
      </c>
      <c r="J43" s="240">
        <f>'1. Personnel'!$F44*'1. Personnel'!N44</f>
        <v>0</v>
      </c>
      <c r="K43" s="240">
        <f>'1. Personnel'!$F44*'1. Personnel'!O44</f>
        <v>0</v>
      </c>
      <c r="L43" s="404">
        <f>'1. Personnel'!$F44*'1. Personnel'!P44</f>
        <v>0</v>
      </c>
      <c r="M43" s="11"/>
      <c r="N43" s="11"/>
      <c r="P43" s="11"/>
    </row>
    <row r="44" spans="1:16" x14ac:dyDescent="0.35">
      <c r="A44" s="403" t="str">
        <f>IF('1. Personnel'!A45=0,"",'1. Personnel'!A45)</f>
        <v/>
      </c>
      <c r="B44" s="236">
        <f>'1. Personnel'!F45</f>
        <v>0</v>
      </c>
      <c r="C44" s="240">
        <f>'1. Personnel'!$F45*'1. Personnel'!G45</f>
        <v>0</v>
      </c>
      <c r="D44" s="240">
        <f>'1. Personnel'!$F45*'1. Personnel'!H45</f>
        <v>0</v>
      </c>
      <c r="E44" s="240">
        <f>'1. Personnel'!$F45*'1. Personnel'!I45</f>
        <v>0</v>
      </c>
      <c r="F44" s="240">
        <f>'1. Personnel'!$F45*'1. Personnel'!J45</f>
        <v>0</v>
      </c>
      <c r="G44" s="240">
        <f>'1. Personnel'!$F45*'1. Personnel'!K45</f>
        <v>0</v>
      </c>
      <c r="H44" s="240">
        <f>'1. Personnel'!$F45*'1. Personnel'!L45</f>
        <v>0</v>
      </c>
      <c r="I44" s="240">
        <f>'1. Personnel'!$F45*'1. Personnel'!M45</f>
        <v>0</v>
      </c>
      <c r="J44" s="240">
        <f>'1. Personnel'!$F45*'1. Personnel'!N45</f>
        <v>0</v>
      </c>
      <c r="K44" s="240">
        <f>'1. Personnel'!$F45*'1. Personnel'!O45</f>
        <v>0</v>
      </c>
      <c r="L44" s="404">
        <f>'1. Personnel'!$F45*'1. Personnel'!P45</f>
        <v>0</v>
      </c>
      <c r="M44" s="11"/>
      <c r="N44" s="11"/>
      <c r="P44" s="11"/>
    </row>
    <row r="45" spans="1:16" x14ac:dyDescent="0.35">
      <c r="A45" s="403" t="str">
        <f>IF('1. Personnel'!A46=0,"",'1. Personnel'!A46)</f>
        <v/>
      </c>
      <c r="B45" s="236">
        <f>'1. Personnel'!F46</f>
        <v>0</v>
      </c>
      <c r="C45" s="240">
        <f>'1. Personnel'!$F46*'1. Personnel'!G46</f>
        <v>0</v>
      </c>
      <c r="D45" s="240">
        <f>'1. Personnel'!$F46*'1. Personnel'!H46</f>
        <v>0</v>
      </c>
      <c r="E45" s="240">
        <f>'1. Personnel'!$F46*'1. Personnel'!I46</f>
        <v>0</v>
      </c>
      <c r="F45" s="240">
        <f>'1. Personnel'!$F46*'1. Personnel'!J46</f>
        <v>0</v>
      </c>
      <c r="G45" s="240">
        <f>'1. Personnel'!$F46*'1. Personnel'!K46</f>
        <v>0</v>
      </c>
      <c r="H45" s="240">
        <f>'1. Personnel'!$F46*'1. Personnel'!L46</f>
        <v>0</v>
      </c>
      <c r="I45" s="240">
        <f>'1. Personnel'!$F46*'1. Personnel'!M46</f>
        <v>0</v>
      </c>
      <c r="J45" s="240">
        <f>'1. Personnel'!$F46*'1. Personnel'!N46</f>
        <v>0</v>
      </c>
      <c r="K45" s="240">
        <f>'1. Personnel'!$F46*'1. Personnel'!O46</f>
        <v>0</v>
      </c>
      <c r="L45" s="404">
        <f>'1. Personnel'!$F46*'1. Personnel'!P46</f>
        <v>0</v>
      </c>
      <c r="M45" s="11"/>
      <c r="N45" s="11"/>
      <c r="P45" s="11"/>
    </row>
    <row r="46" spans="1:16" x14ac:dyDescent="0.35">
      <c r="A46" s="403" t="str">
        <f>IF('1. Personnel'!A47=0,"",'1. Personnel'!A47)</f>
        <v/>
      </c>
      <c r="B46" s="236">
        <f>'1. Personnel'!F47</f>
        <v>0</v>
      </c>
      <c r="C46" s="240">
        <f>'1. Personnel'!$F47*'1. Personnel'!G47</f>
        <v>0</v>
      </c>
      <c r="D46" s="240">
        <f>'1. Personnel'!$F47*'1. Personnel'!H47</f>
        <v>0</v>
      </c>
      <c r="E46" s="240">
        <f>'1. Personnel'!$F47*'1. Personnel'!I47</f>
        <v>0</v>
      </c>
      <c r="F46" s="240">
        <f>'1. Personnel'!$F47*'1. Personnel'!J47</f>
        <v>0</v>
      </c>
      <c r="G46" s="240">
        <f>'1. Personnel'!$F47*'1. Personnel'!K47</f>
        <v>0</v>
      </c>
      <c r="H46" s="240">
        <f>'1. Personnel'!$F47*'1. Personnel'!L47</f>
        <v>0</v>
      </c>
      <c r="I46" s="240">
        <f>'1. Personnel'!$F47*'1. Personnel'!M47</f>
        <v>0</v>
      </c>
      <c r="J46" s="240">
        <f>'1. Personnel'!$F47*'1. Personnel'!N47</f>
        <v>0</v>
      </c>
      <c r="K46" s="240">
        <f>'1. Personnel'!$F47*'1. Personnel'!O47</f>
        <v>0</v>
      </c>
      <c r="L46" s="404">
        <f>'1. Personnel'!$F47*'1. Personnel'!P47</f>
        <v>0</v>
      </c>
      <c r="M46" s="11"/>
      <c r="N46" s="11"/>
      <c r="P46" s="11"/>
    </row>
    <row r="47" spans="1:16" x14ac:dyDescent="0.35">
      <c r="A47" s="403" t="str">
        <f>IF('1. Personnel'!A48=0,"",'1. Personnel'!A48)</f>
        <v/>
      </c>
      <c r="B47" s="236">
        <f>'1. Personnel'!F48</f>
        <v>0</v>
      </c>
      <c r="C47" s="240">
        <f>'1. Personnel'!$F48*'1. Personnel'!G48</f>
        <v>0</v>
      </c>
      <c r="D47" s="240">
        <f>'1. Personnel'!$F48*'1. Personnel'!H48</f>
        <v>0</v>
      </c>
      <c r="E47" s="240">
        <f>'1. Personnel'!$F48*'1. Personnel'!I48</f>
        <v>0</v>
      </c>
      <c r="F47" s="240">
        <f>'1. Personnel'!$F48*'1. Personnel'!J48</f>
        <v>0</v>
      </c>
      <c r="G47" s="240">
        <f>'1. Personnel'!$F48*'1. Personnel'!K48</f>
        <v>0</v>
      </c>
      <c r="H47" s="240">
        <f>'1. Personnel'!$F48*'1. Personnel'!L48</f>
        <v>0</v>
      </c>
      <c r="I47" s="240">
        <f>'1. Personnel'!$F48*'1. Personnel'!M48</f>
        <v>0</v>
      </c>
      <c r="J47" s="240">
        <f>'1. Personnel'!$F48*'1. Personnel'!N48</f>
        <v>0</v>
      </c>
      <c r="K47" s="240">
        <f>'1. Personnel'!$F48*'1. Personnel'!O48</f>
        <v>0</v>
      </c>
      <c r="L47" s="404">
        <f>'1. Personnel'!$F48*'1. Personnel'!P48</f>
        <v>0</v>
      </c>
      <c r="M47" s="11"/>
      <c r="N47" s="11"/>
      <c r="P47" s="11"/>
    </row>
    <row r="48" spans="1:16" x14ac:dyDescent="0.35">
      <c r="A48" s="403" t="str">
        <f>IF('1. Personnel'!A49=0,"",'1. Personnel'!A49)</f>
        <v/>
      </c>
      <c r="B48" s="236">
        <f>'1. Personnel'!F49</f>
        <v>0</v>
      </c>
      <c r="C48" s="240">
        <f>'1. Personnel'!$F49*'1. Personnel'!G49</f>
        <v>0</v>
      </c>
      <c r="D48" s="240">
        <f>'1. Personnel'!$F49*'1. Personnel'!H49</f>
        <v>0</v>
      </c>
      <c r="E48" s="240">
        <f>'1. Personnel'!$F49*'1. Personnel'!I49</f>
        <v>0</v>
      </c>
      <c r="F48" s="240">
        <f>'1. Personnel'!$F49*'1. Personnel'!J49</f>
        <v>0</v>
      </c>
      <c r="G48" s="240">
        <f>'1. Personnel'!$F49*'1. Personnel'!K49</f>
        <v>0</v>
      </c>
      <c r="H48" s="240">
        <f>'1. Personnel'!$F49*'1. Personnel'!L49</f>
        <v>0</v>
      </c>
      <c r="I48" s="240">
        <f>'1. Personnel'!$F49*'1. Personnel'!M49</f>
        <v>0</v>
      </c>
      <c r="J48" s="240">
        <f>'1. Personnel'!$F49*'1. Personnel'!N49</f>
        <v>0</v>
      </c>
      <c r="K48" s="240">
        <f>'1. Personnel'!$F49*'1. Personnel'!O49</f>
        <v>0</v>
      </c>
      <c r="L48" s="404">
        <f>'1. Personnel'!$F49*'1. Personnel'!P49</f>
        <v>0</v>
      </c>
      <c r="M48" s="11"/>
      <c r="N48" s="11"/>
      <c r="P48" s="11"/>
    </row>
    <row r="49" spans="1:16" x14ac:dyDescent="0.35">
      <c r="A49" s="403" t="str">
        <f>IF('1. Personnel'!A50=0,"",'1. Personnel'!A50)</f>
        <v/>
      </c>
      <c r="B49" s="236">
        <f>'1. Personnel'!F50</f>
        <v>0</v>
      </c>
      <c r="C49" s="240">
        <f>'1. Personnel'!$F50*'1. Personnel'!G50</f>
        <v>0</v>
      </c>
      <c r="D49" s="240">
        <f>'1. Personnel'!$F50*'1. Personnel'!H50</f>
        <v>0</v>
      </c>
      <c r="E49" s="240">
        <f>'1. Personnel'!$F50*'1. Personnel'!I50</f>
        <v>0</v>
      </c>
      <c r="F49" s="240">
        <f>'1. Personnel'!$F50*'1. Personnel'!J50</f>
        <v>0</v>
      </c>
      <c r="G49" s="240">
        <f>'1. Personnel'!$F50*'1. Personnel'!K50</f>
        <v>0</v>
      </c>
      <c r="H49" s="240">
        <f>'1. Personnel'!$F50*'1. Personnel'!L50</f>
        <v>0</v>
      </c>
      <c r="I49" s="240">
        <f>'1. Personnel'!$F50*'1. Personnel'!M50</f>
        <v>0</v>
      </c>
      <c r="J49" s="240">
        <f>'1. Personnel'!$F50*'1. Personnel'!N50</f>
        <v>0</v>
      </c>
      <c r="K49" s="240">
        <f>'1. Personnel'!$F50*'1. Personnel'!O50</f>
        <v>0</v>
      </c>
      <c r="L49" s="404">
        <f>'1. Personnel'!$F50*'1. Personnel'!P50</f>
        <v>0</v>
      </c>
      <c r="M49" s="11"/>
      <c r="N49" s="11"/>
      <c r="P49" s="11"/>
    </row>
    <row r="50" spans="1:16" x14ac:dyDescent="0.35">
      <c r="A50" s="403" t="str">
        <f>IF('1. Personnel'!A51=0,"",'1. Personnel'!A51)</f>
        <v/>
      </c>
      <c r="B50" s="236">
        <f>'1. Personnel'!F51</f>
        <v>0</v>
      </c>
      <c r="C50" s="240">
        <f>'1. Personnel'!$F51*'1. Personnel'!G51</f>
        <v>0</v>
      </c>
      <c r="D50" s="240">
        <f>'1. Personnel'!$F51*'1. Personnel'!H51</f>
        <v>0</v>
      </c>
      <c r="E50" s="240">
        <f>'1. Personnel'!$F51*'1. Personnel'!I51</f>
        <v>0</v>
      </c>
      <c r="F50" s="240">
        <f>'1. Personnel'!$F51*'1. Personnel'!J51</f>
        <v>0</v>
      </c>
      <c r="G50" s="240">
        <f>'1. Personnel'!$F51*'1. Personnel'!K51</f>
        <v>0</v>
      </c>
      <c r="H50" s="240">
        <f>'1. Personnel'!$F51*'1. Personnel'!L51</f>
        <v>0</v>
      </c>
      <c r="I50" s="240">
        <f>'1. Personnel'!$F51*'1. Personnel'!M51</f>
        <v>0</v>
      </c>
      <c r="J50" s="240">
        <f>'1. Personnel'!$F51*'1. Personnel'!N51</f>
        <v>0</v>
      </c>
      <c r="K50" s="240">
        <f>'1. Personnel'!$F51*'1. Personnel'!O51</f>
        <v>0</v>
      </c>
      <c r="L50" s="404">
        <f>'1. Personnel'!$F51*'1. Personnel'!P51</f>
        <v>0</v>
      </c>
      <c r="M50" s="11"/>
      <c r="N50" s="11"/>
      <c r="P50" s="11"/>
    </row>
    <row r="51" spans="1:16" x14ac:dyDescent="0.35">
      <c r="A51" s="403" t="str">
        <f>IF('1. Personnel'!A52=0,"",'1. Personnel'!A52)</f>
        <v/>
      </c>
      <c r="B51" s="236">
        <f>'1. Personnel'!F52</f>
        <v>0</v>
      </c>
      <c r="C51" s="240">
        <f>'1. Personnel'!$F52*'1. Personnel'!G52</f>
        <v>0</v>
      </c>
      <c r="D51" s="240">
        <f>'1. Personnel'!$F52*'1. Personnel'!H52</f>
        <v>0</v>
      </c>
      <c r="E51" s="240">
        <f>'1. Personnel'!$F52*'1. Personnel'!I52</f>
        <v>0</v>
      </c>
      <c r="F51" s="240">
        <f>'1. Personnel'!$F52*'1. Personnel'!J52</f>
        <v>0</v>
      </c>
      <c r="G51" s="240">
        <f>'1. Personnel'!$F52*'1. Personnel'!K52</f>
        <v>0</v>
      </c>
      <c r="H51" s="240">
        <f>'1. Personnel'!$F52*'1. Personnel'!L52</f>
        <v>0</v>
      </c>
      <c r="I51" s="240">
        <f>'1. Personnel'!$F52*'1. Personnel'!M52</f>
        <v>0</v>
      </c>
      <c r="J51" s="240">
        <f>'1. Personnel'!$F52*'1. Personnel'!N52</f>
        <v>0</v>
      </c>
      <c r="K51" s="240">
        <f>'1. Personnel'!$F52*'1. Personnel'!O52</f>
        <v>0</v>
      </c>
      <c r="L51" s="404">
        <f>'1. Personnel'!$F52*'1. Personnel'!P52</f>
        <v>0</v>
      </c>
      <c r="M51" s="11"/>
      <c r="N51" s="11"/>
      <c r="P51" s="11"/>
    </row>
    <row r="52" spans="1:16" x14ac:dyDescent="0.35">
      <c r="A52" s="403" t="str">
        <f>IF('1. Personnel'!A53=0,"",'1. Personnel'!A53)</f>
        <v/>
      </c>
      <c r="B52" s="236">
        <f>'1. Personnel'!F53</f>
        <v>0</v>
      </c>
      <c r="C52" s="240">
        <f>'1. Personnel'!$F53*'1. Personnel'!G53</f>
        <v>0</v>
      </c>
      <c r="D52" s="240">
        <f>'1. Personnel'!$F53*'1. Personnel'!H53</f>
        <v>0</v>
      </c>
      <c r="E52" s="240">
        <f>'1. Personnel'!$F53*'1. Personnel'!I53</f>
        <v>0</v>
      </c>
      <c r="F52" s="240">
        <f>'1. Personnel'!$F53*'1. Personnel'!J53</f>
        <v>0</v>
      </c>
      <c r="G52" s="240">
        <f>'1. Personnel'!$F53*'1. Personnel'!K53</f>
        <v>0</v>
      </c>
      <c r="H52" s="240">
        <f>'1. Personnel'!$F53*'1. Personnel'!L53</f>
        <v>0</v>
      </c>
      <c r="I52" s="240">
        <f>'1. Personnel'!$F53*'1. Personnel'!M53</f>
        <v>0</v>
      </c>
      <c r="J52" s="240">
        <f>'1. Personnel'!$F53*'1. Personnel'!N53</f>
        <v>0</v>
      </c>
      <c r="K52" s="240">
        <f>'1. Personnel'!$F53*'1. Personnel'!O53</f>
        <v>0</v>
      </c>
      <c r="L52" s="404">
        <f>'1. Personnel'!$F53*'1. Personnel'!P53</f>
        <v>0</v>
      </c>
      <c r="M52" s="11"/>
      <c r="N52" s="11"/>
      <c r="P52" s="11"/>
    </row>
    <row r="53" spans="1:16" x14ac:dyDescent="0.35">
      <c r="A53" s="403" t="str">
        <f>IF('1. Personnel'!A54=0,"",'1. Personnel'!A54)</f>
        <v/>
      </c>
      <c r="B53" s="236">
        <f>'1. Personnel'!F54</f>
        <v>0</v>
      </c>
      <c r="C53" s="240">
        <f>'1. Personnel'!$F54*'1. Personnel'!G54</f>
        <v>0</v>
      </c>
      <c r="D53" s="240">
        <f>'1. Personnel'!$F54*'1. Personnel'!H54</f>
        <v>0</v>
      </c>
      <c r="E53" s="240">
        <f>'1. Personnel'!$F54*'1. Personnel'!I54</f>
        <v>0</v>
      </c>
      <c r="F53" s="240">
        <f>'1. Personnel'!$F54*'1. Personnel'!J54</f>
        <v>0</v>
      </c>
      <c r="G53" s="240">
        <f>'1. Personnel'!$F54*'1. Personnel'!K54</f>
        <v>0</v>
      </c>
      <c r="H53" s="240">
        <f>'1. Personnel'!$F54*'1. Personnel'!L54</f>
        <v>0</v>
      </c>
      <c r="I53" s="240">
        <f>'1. Personnel'!$F54*'1. Personnel'!M54</f>
        <v>0</v>
      </c>
      <c r="J53" s="240">
        <f>'1. Personnel'!$F54*'1. Personnel'!N54</f>
        <v>0</v>
      </c>
      <c r="K53" s="240">
        <f>'1. Personnel'!$F54*'1. Personnel'!O54</f>
        <v>0</v>
      </c>
      <c r="L53" s="404">
        <f>'1. Personnel'!$F54*'1. Personnel'!P54</f>
        <v>0</v>
      </c>
      <c r="M53" s="11"/>
      <c r="N53" s="11"/>
      <c r="P53" s="11"/>
    </row>
    <row r="54" spans="1:16" x14ac:dyDescent="0.35">
      <c r="A54" s="403" t="str">
        <f>IF('1. Personnel'!A55=0,"",'1. Personnel'!A55)</f>
        <v/>
      </c>
      <c r="B54" s="236">
        <f>'1. Personnel'!F55</f>
        <v>0</v>
      </c>
      <c r="C54" s="240">
        <f>'1. Personnel'!$F55*'1. Personnel'!G55</f>
        <v>0</v>
      </c>
      <c r="D54" s="240">
        <f>'1. Personnel'!$F55*'1. Personnel'!H55</f>
        <v>0</v>
      </c>
      <c r="E54" s="240">
        <f>'1. Personnel'!$F55*'1. Personnel'!I55</f>
        <v>0</v>
      </c>
      <c r="F54" s="240">
        <f>'1. Personnel'!$F55*'1. Personnel'!J55</f>
        <v>0</v>
      </c>
      <c r="G54" s="240">
        <f>'1. Personnel'!$F55*'1. Personnel'!K55</f>
        <v>0</v>
      </c>
      <c r="H54" s="240">
        <f>'1. Personnel'!$F55*'1. Personnel'!L55</f>
        <v>0</v>
      </c>
      <c r="I54" s="240">
        <f>'1. Personnel'!$F55*'1. Personnel'!M55</f>
        <v>0</v>
      </c>
      <c r="J54" s="240">
        <f>'1. Personnel'!$F55*'1. Personnel'!N55</f>
        <v>0</v>
      </c>
      <c r="K54" s="240">
        <f>'1. Personnel'!$F55*'1. Personnel'!O55</f>
        <v>0</v>
      </c>
      <c r="L54" s="404">
        <f>'1. Personnel'!$F55*'1. Personnel'!P55</f>
        <v>0</v>
      </c>
      <c r="M54" s="11"/>
      <c r="N54" s="11"/>
      <c r="P54" s="11"/>
    </row>
    <row r="55" spans="1:16" x14ac:dyDescent="0.35">
      <c r="A55" s="403" t="str">
        <f>IF('1. Personnel'!A56=0,"",'1. Personnel'!A56)</f>
        <v/>
      </c>
      <c r="B55" s="236">
        <f>'1. Personnel'!F56</f>
        <v>0</v>
      </c>
      <c r="C55" s="240">
        <f>'1. Personnel'!$F56*'1. Personnel'!G56</f>
        <v>0</v>
      </c>
      <c r="D55" s="240">
        <f>'1. Personnel'!$F56*'1. Personnel'!H56</f>
        <v>0</v>
      </c>
      <c r="E55" s="240">
        <f>'1. Personnel'!$F56*'1. Personnel'!I56</f>
        <v>0</v>
      </c>
      <c r="F55" s="240">
        <f>'1. Personnel'!$F56*'1. Personnel'!J56</f>
        <v>0</v>
      </c>
      <c r="G55" s="240">
        <f>'1. Personnel'!$F56*'1. Personnel'!K56</f>
        <v>0</v>
      </c>
      <c r="H55" s="240">
        <f>'1. Personnel'!$F56*'1. Personnel'!L56</f>
        <v>0</v>
      </c>
      <c r="I55" s="240">
        <f>'1. Personnel'!$F56*'1. Personnel'!M56</f>
        <v>0</v>
      </c>
      <c r="J55" s="240">
        <f>'1. Personnel'!$F56*'1. Personnel'!N56</f>
        <v>0</v>
      </c>
      <c r="K55" s="240">
        <f>'1. Personnel'!$F56*'1. Personnel'!O56</f>
        <v>0</v>
      </c>
      <c r="L55" s="404">
        <f>'1. Personnel'!$F56*'1. Personnel'!P56</f>
        <v>0</v>
      </c>
      <c r="M55" s="11"/>
      <c r="N55" s="11"/>
      <c r="P55" s="11"/>
    </row>
    <row r="56" spans="1:16" x14ac:dyDescent="0.35">
      <c r="A56" s="403" t="str">
        <f>IF('1. Personnel'!A57=0,"",'1. Personnel'!A57)</f>
        <v/>
      </c>
      <c r="B56" s="236">
        <f>'1. Personnel'!F57</f>
        <v>0</v>
      </c>
      <c r="C56" s="240">
        <f>'1. Personnel'!$F57*'1. Personnel'!G57</f>
        <v>0</v>
      </c>
      <c r="D56" s="240">
        <f>'1. Personnel'!$F57*'1. Personnel'!H57</f>
        <v>0</v>
      </c>
      <c r="E56" s="240">
        <f>'1. Personnel'!$F57*'1. Personnel'!I57</f>
        <v>0</v>
      </c>
      <c r="F56" s="240">
        <f>'1. Personnel'!$F57*'1. Personnel'!J57</f>
        <v>0</v>
      </c>
      <c r="G56" s="240">
        <f>'1. Personnel'!$F57*'1. Personnel'!K57</f>
        <v>0</v>
      </c>
      <c r="H56" s="240">
        <f>'1. Personnel'!$F57*'1. Personnel'!L57</f>
        <v>0</v>
      </c>
      <c r="I56" s="240">
        <f>'1. Personnel'!$F57*'1. Personnel'!M57</f>
        <v>0</v>
      </c>
      <c r="J56" s="240">
        <f>'1. Personnel'!$F57*'1. Personnel'!N57</f>
        <v>0</v>
      </c>
      <c r="K56" s="240">
        <f>'1. Personnel'!$F57*'1. Personnel'!O57</f>
        <v>0</v>
      </c>
      <c r="L56" s="404">
        <f>'1. Personnel'!$F57*'1. Personnel'!P57</f>
        <v>0</v>
      </c>
      <c r="M56" s="11"/>
      <c r="N56" s="11"/>
      <c r="P56" s="11"/>
    </row>
    <row r="57" spans="1:16" x14ac:dyDescent="0.35">
      <c r="A57" s="403" t="str">
        <f>IF('1. Personnel'!A58=0,"",'1. Personnel'!A58)</f>
        <v/>
      </c>
      <c r="B57" s="236">
        <f>'1. Personnel'!F58</f>
        <v>0</v>
      </c>
      <c r="C57" s="240">
        <f>'1. Personnel'!$F58*'1. Personnel'!G58</f>
        <v>0</v>
      </c>
      <c r="D57" s="240">
        <f>'1. Personnel'!$F58*'1. Personnel'!H58</f>
        <v>0</v>
      </c>
      <c r="E57" s="240">
        <f>'1. Personnel'!$F58*'1. Personnel'!I58</f>
        <v>0</v>
      </c>
      <c r="F57" s="240">
        <f>'1. Personnel'!$F58*'1. Personnel'!J58</f>
        <v>0</v>
      </c>
      <c r="G57" s="240">
        <f>'1. Personnel'!$F58*'1. Personnel'!K58</f>
        <v>0</v>
      </c>
      <c r="H57" s="240">
        <f>'1. Personnel'!$F58*'1. Personnel'!L58</f>
        <v>0</v>
      </c>
      <c r="I57" s="240">
        <f>'1. Personnel'!$F58*'1. Personnel'!M58</f>
        <v>0</v>
      </c>
      <c r="J57" s="240">
        <f>'1. Personnel'!$F58*'1. Personnel'!N58</f>
        <v>0</v>
      </c>
      <c r="K57" s="240">
        <f>'1. Personnel'!$F58*'1. Personnel'!O58</f>
        <v>0</v>
      </c>
      <c r="L57" s="404">
        <f>'1. Personnel'!$F58*'1. Personnel'!P58</f>
        <v>0</v>
      </c>
      <c r="M57" s="11"/>
      <c r="N57" s="11"/>
      <c r="P57" s="11"/>
    </row>
    <row r="58" spans="1:16" x14ac:dyDescent="0.35">
      <c r="A58" s="403" t="str">
        <f>IF('1. Personnel'!A59=0,"",'1. Personnel'!A59)</f>
        <v/>
      </c>
      <c r="B58" s="236">
        <f>'1. Personnel'!F59</f>
        <v>0</v>
      </c>
      <c r="C58" s="240">
        <f>'1. Personnel'!$F59*'1. Personnel'!G59</f>
        <v>0</v>
      </c>
      <c r="D58" s="240">
        <f>'1. Personnel'!$F59*'1. Personnel'!H59</f>
        <v>0</v>
      </c>
      <c r="E58" s="240">
        <f>'1. Personnel'!$F59*'1. Personnel'!I59</f>
        <v>0</v>
      </c>
      <c r="F58" s="240">
        <f>'1. Personnel'!$F59*'1. Personnel'!J59</f>
        <v>0</v>
      </c>
      <c r="G58" s="240">
        <f>'1. Personnel'!$F59*'1. Personnel'!K59</f>
        <v>0</v>
      </c>
      <c r="H58" s="240">
        <f>'1. Personnel'!$F59*'1. Personnel'!L59</f>
        <v>0</v>
      </c>
      <c r="I58" s="240">
        <f>'1. Personnel'!$F59*'1. Personnel'!M59</f>
        <v>0</v>
      </c>
      <c r="J58" s="240">
        <f>'1. Personnel'!$F59*'1. Personnel'!N59</f>
        <v>0</v>
      </c>
      <c r="K58" s="240">
        <f>'1. Personnel'!$F59*'1. Personnel'!O59</f>
        <v>0</v>
      </c>
      <c r="L58" s="404">
        <f>'1. Personnel'!$F59*'1. Personnel'!P59</f>
        <v>0</v>
      </c>
      <c r="M58" s="11"/>
      <c r="N58" s="11"/>
      <c r="P58" s="11"/>
    </row>
    <row r="59" spans="1:16" x14ac:dyDescent="0.35">
      <c r="A59" s="403" t="str">
        <f>IF('1. Personnel'!A60=0,"",'1. Personnel'!A60)</f>
        <v/>
      </c>
      <c r="B59" s="236">
        <f>'1. Personnel'!F60</f>
        <v>0</v>
      </c>
      <c r="C59" s="240">
        <f>'1. Personnel'!$F60*'1. Personnel'!G60</f>
        <v>0</v>
      </c>
      <c r="D59" s="240">
        <f>'1. Personnel'!$F60*'1. Personnel'!H60</f>
        <v>0</v>
      </c>
      <c r="E59" s="240">
        <f>'1. Personnel'!$F60*'1. Personnel'!I60</f>
        <v>0</v>
      </c>
      <c r="F59" s="240">
        <f>'1. Personnel'!$F60*'1. Personnel'!J60</f>
        <v>0</v>
      </c>
      <c r="G59" s="240">
        <f>'1. Personnel'!$F60*'1. Personnel'!K60</f>
        <v>0</v>
      </c>
      <c r="H59" s="240">
        <f>'1. Personnel'!$F60*'1. Personnel'!L60</f>
        <v>0</v>
      </c>
      <c r="I59" s="240">
        <f>'1. Personnel'!$F60*'1. Personnel'!M60</f>
        <v>0</v>
      </c>
      <c r="J59" s="240">
        <f>'1. Personnel'!$F60*'1. Personnel'!N60</f>
        <v>0</v>
      </c>
      <c r="K59" s="240">
        <f>'1. Personnel'!$F60*'1. Personnel'!O60</f>
        <v>0</v>
      </c>
      <c r="L59" s="404">
        <f>'1. Personnel'!$F60*'1. Personnel'!P60</f>
        <v>0</v>
      </c>
      <c r="M59" s="11"/>
      <c r="N59" s="11"/>
      <c r="P59" s="11"/>
    </row>
    <row r="60" spans="1:16" x14ac:dyDescent="0.35">
      <c r="A60" s="405" t="s">
        <v>157</v>
      </c>
      <c r="B60" s="253">
        <f t="shared" ref="B60:L60" si="0">SUM(B10:B59)</f>
        <v>0</v>
      </c>
      <c r="C60" s="254">
        <f t="shared" si="0"/>
        <v>0</v>
      </c>
      <c r="D60" s="254">
        <f t="shared" si="0"/>
        <v>0</v>
      </c>
      <c r="E60" s="254">
        <f t="shared" si="0"/>
        <v>0</v>
      </c>
      <c r="F60" s="254">
        <f t="shared" si="0"/>
        <v>0</v>
      </c>
      <c r="G60" s="254">
        <f t="shared" si="0"/>
        <v>0</v>
      </c>
      <c r="H60" s="254">
        <f t="shared" si="0"/>
        <v>0</v>
      </c>
      <c r="I60" s="254">
        <f t="shared" si="0"/>
        <v>0</v>
      </c>
      <c r="J60" s="254">
        <f t="shared" si="0"/>
        <v>0</v>
      </c>
      <c r="K60" s="254">
        <f t="shared" si="0"/>
        <v>0</v>
      </c>
      <c r="L60" s="406">
        <f t="shared" si="0"/>
        <v>0</v>
      </c>
      <c r="M60" s="11"/>
      <c r="N60" s="11"/>
      <c r="P60" s="11"/>
    </row>
    <row r="61" spans="1:16" x14ac:dyDescent="0.35">
      <c r="A61" s="407" t="s">
        <v>122</v>
      </c>
      <c r="B61" s="255">
        <f>B60*'1. Personnel'!$B$9</f>
        <v>0</v>
      </c>
      <c r="C61" s="256">
        <f>C60*'1. Personnel'!$B$9</f>
        <v>0</v>
      </c>
      <c r="D61" s="256">
        <f>D60*'1. Personnel'!$B$9</f>
        <v>0</v>
      </c>
      <c r="E61" s="256">
        <f>E60*'1. Personnel'!$B$9</f>
        <v>0</v>
      </c>
      <c r="F61" s="256">
        <f>F60*'1. Personnel'!$B$9</f>
        <v>0</v>
      </c>
      <c r="G61" s="256">
        <f>G60*'1. Personnel'!$B$9</f>
        <v>0</v>
      </c>
      <c r="H61" s="256">
        <f>H60*'1. Personnel'!$B$9</f>
        <v>0</v>
      </c>
      <c r="I61" s="256">
        <f>I60*'1. Personnel'!$B$9</f>
        <v>0</v>
      </c>
      <c r="J61" s="256">
        <f>J60*'1. Personnel'!$B$9</f>
        <v>0</v>
      </c>
      <c r="K61" s="256">
        <f>K60*'1. Personnel'!$B$9</f>
        <v>0</v>
      </c>
      <c r="L61" s="408">
        <f>L60*'1. Personnel'!$B$9</f>
        <v>0</v>
      </c>
      <c r="M61" s="11"/>
      <c r="N61" s="11"/>
      <c r="P61" s="11"/>
    </row>
    <row r="62" spans="1:16" x14ac:dyDescent="0.35">
      <c r="A62" s="409" t="s">
        <v>15</v>
      </c>
      <c r="B62" s="305"/>
      <c r="C62" s="306"/>
      <c r="D62" s="307"/>
      <c r="E62" s="307"/>
      <c r="F62" s="307"/>
      <c r="G62" s="307"/>
      <c r="H62" s="307"/>
      <c r="I62" s="307"/>
      <c r="J62" s="307"/>
      <c r="K62" s="307"/>
      <c r="L62" s="410"/>
      <c r="M62" s="11"/>
      <c r="N62" s="11"/>
      <c r="P62" s="11"/>
    </row>
    <row r="63" spans="1:16" x14ac:dyDescent="0.35">
      <c r="A63" s="403" t="str">
        <f>IF('1. Personnel'!A68=0,"",'1. Personnel'!A68)</f>
        <v/>
      </c>
      <c r="B63" s="236">
        <f>'1. Personnel'!F68</f>
        <v>0</v>
      </c>
      <c r="C63" s="240">
        <f>'1. Personnel'!$F68*'1. Personnel'!G68</f>
        <v>0</v>
      </c>
      <c r="D63" s="240">
        <f>'1. Personnel'!$F68*'1. Personnel'!H68</f>
        <v>0</v>
      </c>
      <c r="E63" s="240">
        <f>'1. Personnel'!$F68*'1. Personnel'!I68</f>
        <v>0</v>
      </c>
      <c r="F63" s="240">
        <f>'1. Personnel'!$F68*'1. Personnel'!J68</f>
        <v>0</v>
      </c>
      <c r="G63" s="240">
        <f>'1. Personnel'!$F68*'1. Personnel'!K68</f>
        <v>0</v>
      </c>
      <c r="H63" s="240">
        <f>'1. Personnel'!$F68*'1. Personnel'!L68</f>
        <v>0</v>
      </c>
      <c r="I63" s="240">
        <f>'1. Personnel'!$F68*'1. Personnel'!M68</f>
        <v>0</v>
      </c>
      <c r="J63" s="240">
        <f>'1. Personnel'!$F68*'1. Personnel'!N68</f>
        <v>0</v>
      </c>
      <c r="K63" s="240">
        <f>'1. Personnel'!$F68*'1. Personnel'!O68</f>
        <v>0</v>
      </c>
      <c r="L63" s="404">
        <f>'1. Personnel'!$F68*'1. Personnel'!P68</f>
        <v>0</v>
      </c>
      <c r="M63" s="11"/>
      <c r="N63" s="11"/>
      <c r="P63" s="11"/>
    </row>
    <row r="64" spans="1:16" x14ac:dyDescent="0.35">
      <c r="A64" s="403" t="str">
        <f>IF('1. Personnel'!A69=0,"",'1. Personnel'!A69)</f>
        <v/>
      </c>
      <c r="B64" s="236">
        <f>'1. Personnel'!F69</f>
        <v>0</v>
      </c>
      <c r="C64" s="240">
        <f>'1. Personnel'!$F69*'1. Personnel'!G69</f>
        <v>0</v>
      </c>
      <c r="D64" s="240">
        <f>'1. Personnel'!$F69*'1. Personnel'!H69</f>
        <v>0</v>
      </c>
      <c r="E64" s="240">
        <f>'1. Personnel'!$F69*'1. Personnel'!I69</f>
        <v>0</v>
      </c>
      <c r="F64" s="240">
        <f>'1. Personnel'!$F69*'1. Personnel'!J69</f>
        <v>0</v>
      </c>
      <c r="G64" s="240">
        <f>'1. Personnel'!$F69*'1. Personnel'!K69</f>
        <v>0</v>
      </c>
      <c r="H64" s="240">
        <f>'1. Personnel'!$F69*'1. Personnel'!L69</f>
        <v>0</v>
      </c>
      <c r="I64" s="240">
        <f>'1. Personnel'!$F69*'1. Personnel'!M69</f>
        <v>0</v>
      </c>
      <c r="J64" s="240">
        <f>'1. Personnel'!$F69*'1. Personnel'!N69</f>
        <v>0</v>
      </c>
      <c r="K64" s="240">
        <f>'1. Personnel'!$F69*'1. Personnel'!O69</f>
        <v>0</v>
      </c>
      <c r="L64" s="404">
        <f>'1. Personnel'!$F69*'1. Personnel'!P69</f>
        <v>0</v>
      </c>
      <c r="M64" s="11"/>
      <c r="N64" s="11"/>
      <c r="P64" s="11"/>
    </row>
    <row r="65" spans="1:16" x14ac:dyDescent="0.35">
      <c r="A65" s="403" t="str">
        <f>IF('1. Personnel'!A70=0,"",'1. Personnel'!A70)</f>
        <v/>
      </c>
      <c r="B65" s="236">
        <f>'1. Personnel'!F70</f>
        <v>0</v>
      </c>
      <c r="C65" s="240">
        <f>'1. Personnel'!$F70*'1. Personnel'!G70</f>
        <v>0</v>
      </c>
      <c r="D65" s="240">
        <f>'1. Personnel'!$F70*'1. Personnel'!H70</f>
        <v>0</v>
      </c>
      <c r="E65" s="240">
        <f>'1. Personnel'!$F70*'1. Personnel'!I70</f>
        <v>0</v>
      </c>
      <c r="F65" s="240">
        <f>'1. Personnel'!$F70*'1. Personnel'!J70</f>
        <v>0</v>
      </c>
      <c r="G65" s="240">
        <f>'1. Personnel'!$F70*'1. Personnel'!K70</f>
        <v>0</v>
      </c>
      <c r="H65" s="240">
        <f>'1. Personnel'!$F70*'1. Personnel'!L70</f>
        <v>0</v>
      </c>
      <c r="I65" s="240">
        <f>'1. Personnel'!$F70*'1. Personnel'!M70</f>
        <v>0</v>
      </c>
      <c r="J65" s="240">
        <f>'1. Personnel'!$F70*'1. Personnel'!N70</f>
        <v>0</v>
      </c>
      <c r="K65" s="240">
        <f>'1. Personnel'!$F70*'1. Personnel'!O70</f>
        <v>0</v>
      </c>
      <c r="L65" s="404">
        <f>'1. Personnel'!$F70*'1. Personnel'!P70</f>
        <v>0</v>
      </c>
      <c r="M65" s="11"/>
      <c r="N65" s="11"/>
      <c r="P65" s="11"/>
    </row>
    <row r="66" spans="1:16" x14ac:dyDescent="0.35">
      <c r="A66" s="403" t="str">
        <f>IF('1. Personnel'!A71=0,"",'1. Personnel'!A71)</f>
        <v/>
      </c>
      <c r="B66" s="236">
        <f>'1. Personnel'!F71</f>
        <v>0</v>
      </c>
      <c r="C66" s="240">
        <f>'1. Personnel'!$F71*'1. Personnel'!G71</f>
        <v>0</v>
      </c>
      <c r="D66" s="240">
        <f>'1. Personnel'!$F71*'1. Personnel'!H71</f>
        <v>0</v>
      </c>
      <c r="E66" s="240">
        <f>'1. Personnel'!$F71*'1. Personnel'!I71</f>
        <v>0</v>
      </c>
      <c r="F66" s="240">
        <f>'1. Personnel'!$F71*'1. Personnel'!J71</f>
        <v>0</v>
      </c>
      <c r="G66" s="240">
        <f>'1. Personnel'!$F71*'1. Personnel'!K71</f>
        <v>0</v>
      </c>
      <c r="H66" s="240">
        <f>'1. Personnel'!$F71*'1. Personnel'!L71</f>
        <v>0</v>
      </c>
      <c r="I66" s="240">
        <f>'1. Personnel'!$F71*'1. Personnel'!M71</f>
        <v>0</v>
      </c>
      <c r="J66" s="240">
        <f>'1. Personnel'!$F71*'1. Personnel'!N71</f>
        <v>0</v>
      </c>
      <c r="K66" s="240">
        <f>'1. Personnel'!$F71*'1. Personnel'!O71</f>
        <v>0</v>
      </c>
      <c r="L66" s="404">
        <f>'1. Personnel'!$F71*'1. Personnel'!P71</f>
        <v>0</v>
      </c>
      <c r="M66" s="11"/>
      <c r="N66" s="11"/>
      <c r="P66" s="11"/>
    </row>
    <row r="67" spans="1:16" x14ac:dyDescent="0.35">
      <c r="A67" s="403" t="str">
        <f>IF('1. Personnel'!A72=0,"",'1. Personnel'!A72)</f>
        <v/>
      </c>
      <c r="B67" s="236">
        <f>'1. Personnel'!F72</f>
        <v>0</v>
      </c>
      <c r="C67" s="240">
        <f>'1. Personnel'!$F72*'1. Personnel'!G72</f>
        <v>0</v>
      </c>
      <c r="D67" s="240">
        <f>'1. Personnel'!$F72*'1. Personnel'!H72</f>
        <v>0</v>
      </c>
      <c r="E67" s="240">
        <f>'1. Personnel'!$F72*'1. Personnel'!I72</f>
        <v>0</v>
      </c>
      <c r="F67" s="240">
        <f>'1. Personnel'!$F72*'1. Personnel'!J72</f>
        <v>0</v>
      </c>
      <c r="G67" s="240">
        <f>'1. Personnel'!$F72*'1. Personnel'!K72</f>
        <v>0</v>
      </c>
      <c r="H67" s="240">
        <f>'1. Personnel'!$F72*'1. Personnel'!L72</f>
        <v>0</v>
      </c>
      <c r="I67" s="240">
        <f>'1. Personnel'!$F72*'1. Personnel'!M72</f>
        <v>0</v>
      </c>
      <c r="J67" s="240">
        <f>'1. Personnel'!$F72*'1. Personnel'!N72</f>
        <v>0</v>
      </c>
      <c r="K67" s="240">
        <f>'1. Personnel'!$F72*'1. Personnel'!O72</f>
        <v>0</v>
      </c>
      <c r="L67" s="404">
        <f>'1. Personnel'!$F72*'1. Personnel'!P72</f>
        <v>0</v>
      </c>
      <c r="M67" s="11"/>
      <c r="N67" s="11"/>
      <c r="P67" s="11"/>
    </row>
    <row r="68" spans="1:16" x14ac:dyDescent="0.35">
      <c r="A68" s="403" t="str">
        <f>IF('1. Personnel'!A73=0,"",'1. Personnel'!A73)</f>
        <v/>
      </c>
      <c r="B68" s="236">
        <f>'1. Personnel'!F73</f>
        <v>0</v>
      </c>
      <c r="C68" s="240">
        <f>'1. Personnel'!$F73*'1. Personnel'!G73</f>
        <v>0</v>
      </c>
      <c r="D68" s="240">
        <f>'1. Personnel'!$F73*'1. Personnel'!H73</f>
        <v>0</v>
      </c>
      <c r="E68" s="240">
        <f>'1. Personnel'!$F73*'1. Personnel'!I73</f>
        <v>0</v>
      </c>
      <c r="F68" s="240">
        <f>'1. Personnel'!$F73*'1. Personnel'!J73</f>
        <v>0</v>
      </c>
      <c r="G68" s="240">
        <f>'1. Personnel'!$F73*'1. Personnel'!K73</f>
        <v>0</v>
      </c>
      <c r="H68" s="240">
        <f>'1. Personnel'!$F73*'1. Personnel'!L73</f>
        <v>0</v>
      </c>
      <c r="I68" s="240">
        <f>'1. Personnel'!$F73*'1. Personnel'!M73</f>
        <v>0</v>
      </c>
      <c r="J68" s="240">
        <f>'1. Personnel'!$F73*'1. Personnel'!N73</f>
        <v>0</v>
      </c>
      <c r="K68" s="240">
        <f>'1. Personnel'!$F73*'1. Personnel'!O73</f>
        <v>0</v>
      </c>
      <c r="L68" s="404">
        <f>'1. Personnel'!$F73*'1. Personnel'!P73</f>
        <v>0</v>
      </c>
      <c r="M68" s="11"/>
      <c r="N68" s="11"/>
      <c r="P68" s="11"/>
    </row>
    <row r="69" spans="1:16" x14ac:dyDescent="0.35">
      <c r="A69" s="403" t="str">
        <f>IF('1. Personnel'!A74=0,"",'1. Personnel'!A74)</f>
        <v/>
      </c>
      <c r="B69" s="236">
        <f>'1. Personnel'!F74</f>
        <v>0</v>
      </c>
      <c r="C69" s="240">
        <f>'1. Personnel'!$F74*'1. Personnel'!G74</f>
        <v>0</v>
      </c>
      <c r="D69" s="240">
        <f>'1. Personnel'!$F74*'1. Personnel'!H74</f>
        <v>0</v>
      </c>
      <c r="E69" s="240">
        <f>'1. Personnel'!$F74*'1. Personnel'!I74</f>
        <v>0</v>
      </c>
      <c r="F69" s="240">
        <f>'1. Personnel'!$F74*'1. Personnel'!J74</f>
        <v>0</v>
      </c>
      <c r="G69" s="240">
        <f>'1. Personnel'!$F74*'1. Personnel'!K74</f>
        <v>0</v>
      </c>
      <c r="H69" s="240">
        <f>'1. Personnel'!$F74*'1. Personnel'!L74</f>
        <v>0</v>
      </c>
      <c r="I69" s="240">
        <f>'1. Personnel'!$F74*'1. Personnel'!M74</f>
        <v>0</v>
      </c>
      <c r="J69" s="240">
        <f>'1. Personnel'!$F74*'1. Personnel'!N74</f>
        <v>0</v>
      </c>
      <c r="K69" s="240">
        <f>'1. Personnel'!$F74*'1. Personnel'!O74</f>
        <v>0</v>
      </c>
      <c r="L69" s="404">
        <f>'1. Personnel'!$F74*'1. Personnel'!P74</f>
        <v>0</v>
      </c>
      <c r="M69" s="11"/>
      <c r="N69" s="11"/>
      <c r="P69" s="11"/>
    </row>
    <row r="70" spans="1:16" x14ac:dyDescent="0.35">
      <c r="A70" s="403" t="str">
        <f>IF('1. Personnel'!A75=0,"",'1. Personnel'!A75)</f>
        <v/>
      </c>
      <c r="B70" s="236">
        <f>'1. Personnel'!F75</f>
        <v>0</v>
      </c>
      <c r="C70" s="240">
        <f>'1. Personnel'!$F75*'1. Personnel'!G75</f>
        <v>0</v>
      </c>
      <c r="D70" s="240">
        <f>'1. Personnel'!$F75*'1. Personnel'!H75</f>
        <v>0</v>
      </c>
      <c r="E70" s="240">
        <f>'1. Personnel'!$F75*'1. Personnel'!I75</f>
        <v>0</v>
      </c>
      <c r="F70" s="240">
        <f>'1. Personnel'!$F75*'1. Personnel'!J75</f>
        <v>0</v>
      </c>
      <c r="G70" s="240">
        <f>'1. Personnel'!$F75*'1. Personnel'!K75</f>
        <v>0</v>
      </c>
      <c r="H70" s="240">
        <f>'1. Personnel'!$F75*'1. Personnel'!L75</f>
        <v>0</v>
      </c>
      <c r="I70" s="240">
        <f>'1. Personnel'!$F75*'1. Personnel'!M75</f>
        <v>0</v>
      </c>
      <c r="J70" s="240">
        <f>'1. Personnel'!$F75*'1. Personnel'!N75</f>
        <v>0</v>
      </c>
      <c r="K70" s="240">
        <f>'1. Personnel'!$F75*'1. Personnel'!O75</f>
        <v>0</v>
      </c>
      <c r="L70" s="404">
        <f>'1. Personnel'!$F75*'1. Personnel'!P75</f>
        <v>0</v>
      </c>
      <c r="M70" s="11"/>
      <c r="N70" s="11"/>
      <c r="P70" s="11"/>
    </row>
    <row r="71" spans="1:16" x14ac:dyDescent="0.35">
      <c r="A71" s="403" t="str">
        <f>IF('1. Personnel'!A76=0,"",'1. Personnel'!A76)</f>
        <v/>
      </c>
      <c r="B71" s="236">
        <f>'1. Personnel'!F76</f>
        <v>0</v>
      </c>
      <c r="C71" s="240">
        <f>'1. Personnel'!$F76*'1. Personnel'!G76</f>
        <v>0</v>
      </c>
      <c r="D71" s="240">
        <f>'1. Personnel'!$F76*'1. Personnel'!H76</f>
        <v>0</v>
      </c>
      <c r="E71" s="240">
        <f>'1. Personnel'!$F76*'1. Personnel'!I76</f>
        <v>0</v>
      </c>
      <c r="F71" s="240">
        <f>'1. Personnel'!$F76*'1. Personnel'!J76</f>
        <v>0</v>
      </c>
      <c r="G71" s="240">
        <f>'1. Personnel'!$F76*'1. Personnel'!K76</f>
        <v>0</v>
      </c>
      <c r="H71" s="240">
        <f>'1. Personnel'!$F76*'1. Personnel'!L76</f>
        <v>0</v>
      </c>
      <c r="I71" s="240">
        <f>'1. Personnel'!$F76*'1. Personnel'!M76</f>
        <v>0</v>
      </c>
      <c r="J71" s="240">
        <f>'1. Personnel'!$F76*'1. Personnel'!N76</f>
        <v>0</v>
      </c>
      <c r="K71" s="240">
        <f>'1. Personnel'!$F76*'1. Personnel'!O76</f>
        <v>0</v>
      </c>
      <c r="L71" s="404">
        <f>'1. Personnel'!$F76*'1. Personnel'!P76</f>
        <v>0</v>
      </c>
      <c r="M71" s="11"/>
      <c r="N71" s="11"/>
      <c r="P71" s="11"/>
    </row>
    <row r="72" spans="1:16" x14ac:dyDescent="0.35">
      <c r="A72" s="403" t="str">
        <f>IF('1. Personnel'!A77=0,"",'1. Personnel'!A77)</f>
        <v/>
      </c>
      <c r="B72" s="236">
        <f>'1. Personnel'!F77</f>
        <v>0</v>
      </c>
      <c r="C72" s="240">
        <f>'1. Personnel'!$F77*'1. Personnel'!G77</f>
        <v>0</v>
      </c>
      <c r="D72" s="240">
        <f>'1. Personnel'!$F77*'1. Personnel'!H77</f>
        <v>0</v>
      </c>
      <c r="E72" s="240">
        <f>'1. Personnel'!$F77*'1. Personnel'!I77</f>
        <v>0</v>
      </c>
      <c r="F72" s="240">
        <f>'1. Personnel'!$F77*'1. Personnel'!J77</f>
        <v>0</v>
      </c>
      <c r="G72" s="240">
        <f>'1. Personnel'!$F77*'1. Personnel'!K77</f>
        <v>0</v>
      </c>
      <c r="H72" s="240">
        <f>'1. Personnel'!$F77*'1. Personnel'!L77</f>
        <v>0</v>
      </c>
      <c r="I72" s="240">
        <f>'1. Personnel'!$F77*'1. Personnel'!M77</f>
        <v>0</v>
      </c>
      <c r="J72" s="240">
        <f>'1. Personnel'!$F77*'1. Personnel'!N77</f>
        <v>0</v>
      </c>
      <c r="K72" s="240">
        <f>'1. Personnel'!$F77*'1. Personnel'!O77</f>
        <v>0</v>
      </c>
      <c r="L72" s="404">
        <f>'1. Personnel'!$F77*'1. Personnel'!P77</f>
        <v>0</v>
      </c>
      <c r="M72" s="11"/>
      <c r="N72" s="11"/>
      <c r="P72" s="11"/>
    </row>
    <row r="73" spans="1:16" x14ac:dyDescent="0.35">
      <c r="A73" s="403" t="str">
        <f>IF('1. Personnel'!A78=0,"",'1. Personnel'!A78)</f>
        <v/>
      </c>
      <c r="B73" s="236">
        <f>'1. Personnel'!F78</f>
        <v>0</v>
      </c>
      <c r="C73" s="240">
        <f>'1. Personnel'!$F78*'1. Personnel'!G78</f>
        <v>0</v>
      </c>
      <c r="D73" s="240">
        <f>'1. Personnel'!$F78*'1. Personnel'!H78</f>
        <v>0</v>
      </c>
      <c r="E73" s="240">
        <f>'1. Personnel'!$F78*'1. Personnel'!I78</f>
        <v>0</v>
      </c>
      <c r="F73" s="240">
        <f>'1. Personnel'!$F78*'1. Personnel'!J78</f>
        <v>0</v>
      </c>
      <c r="G73" s="240">
        <f>'1. Personnel'!$F78*'1. Personnel'!K78</f>
        <v>0</v>
      </c>
      <c r="H73" s="240">
        <f>'1. Personnel'!$F78*'1. Personnel'!L78</f>
        <v>0</v>
      </c>
      <c r="I73" s="240">
        <f>'1. Personnel'!$F78*'1. Personnel'!M78</f>
        <v>0</v>
      </c>
      <c r="J73" s="240">
        <f>'1. Personnel'!$F78*'1. Personnel'!N78</f>
        <v>0</v>
      </c>
      <c r="K73" s="240">
        <f>'1. Personnel'!$F78*'1. Personnel'!O78</f>
        <v>0</v>
      </c>
      <c r="L73" s="404">
        <f>'1. Personnel'!$F78*'1. Personnel'!P78</f>
        <v>0</v>
      </c>
      <c r="M73" s="11"/>
      <c r="N73" s="11"/>
      <c r="P73" s="11"/>
    </row>
    <row r="74" spans="1:16" x14ac:dyDescent="0.35">
      <c r="A74" s="403" t="str">
        <f>IF('1. Personnel'!A79=0,"",'1. Personnel'!A79)</f>
        <v/>
      </c>
      <c r="B74" s="236">
        <f>'1. Personnel'!F79</f>
        <v>0</v>
      </c>
      <c r="C74" s="240">
        <f>'1. Personnel'!$F79*'1. Personnel'!G79</f>
        <v>0</v>
      </c>
      <c r="D74" s="240">
        <f>'1. Personnel'!$F79*'1. Personnel'!H79</f>
        <v>0</v>
      </c>
      <c r="E74" s="240">
        <f>'1. Personnel'!$F79*'1. Personnel'!I79</f>
        <v>0</v>
      </c>
      <c r="F74" s="240">
        <f>'1. Personnel'!$F79*'1. Personnel'!J79</f>
        <v>0</v>
      </c>
      <c r="G74" s="240">
        <f>'1. Personnel'!$F79*'1. Personnel'!K79</f>
        <v>0</v>
      </c>
      <c r="H74" s="240">
        <f>'1. Personnel'!$F79*'1. Personnel'!L79</f>
        <v>0</v>
      </c>
      <c r="I74" s="240">
        <f>'1. Personnel'!$F79*'1. Personnel'!M79</f>
        <v>0</v>
      </c>
      <c r="J74" s="240">
        <f>'1. Personnel'!$F79*'1. Personnel'!N79</f>
        <v>0</v>
      </c>
      <c r="K74" s="240">
        <f>'1. Personnel'!$F79*'1. Personnel'!O79</f>
        <v>0</v>
      </c>
      <c r="L74" s="404">
        <f>'1. Personnel'!$F79*'1. Personnel'!P79</f>
        <v>0</v>
      </c>
      <c r="M74" s="11"/>
      <c r="N74" s="11"/>
      <c r="P74" s="11"/>
    </row>
    <row r="75" spans="1:16" x14ac:dyDescent="0.35">
      <c r="A75" s="403" t="str">
        <f>IF('1. Personnel'!A80=0,"",'1. Personnel'!A80)</f>
        <v/>
      </c>
      <c r="B75" s="236">
        <f>'1. Personnel'!F80</f>
        <v>0</v>
      </c>
      <c r="C75" s="240">
        <f>'1. Personnel'!$F80*'1. Personnel'!G80</f>
        <v>0</v>
      </c>
      <c r="D75" s="240">
        <f>'1. Personnel'!$F80*'1. Personnel'!H80</f>
        <v>0</v>
      </c>
      <c r="E75" s="240">
        <f>'1. Personnel'!$F80*'1. Personnel'!I80</f>
        <v>0</v>
      </c>
      <c r="F75" s="240">
        <f>'1. Personnel'!$F80*'1. Personnel'!J80</f>
        <v>0</v>
      </c>
      <c r="G75" s="240">
        <f>'1. Personnel'!$F80*'1. Personnel'!K80</f>
        <v>0</v>
      </c>
      <c r="H75" s="240">
        <f>'1. Personnel'!$F80*'1. Personnel'!L80</f>
        <v>0</v>
      </c>
      <c r="I75" s="240">
        <f>'1. Personnel'!$F80*'1. Personnel'!M80</f>
        <v>0</v>
      </c>
      <c r="J75" s="240">
        <f>'1. Personnel'!$F80*'1. Personnel'!N80</f>
        <v>0</v>
      </c>
      <c r="K75" s="240">
        <f>'1. Personnel'!$F80*'1. Personnel'!O80</f>
        <v>0</v>
      </c>
      <c r="L75" s="404">
        <f>'1. Personnel'!$F80*'1. Personnel'!P80</f>
        <v>0</v>
      </c>
      <c r="M75" s="11"/>
      <c r="N75" s="11"/>
      <c r="P75" s="11"/>
    </row>
    <row r="76" spans="1:16" x14ac:dyDescent="0.35">
      <c r="A76" s="403" t="str">
        <f>IF('1. Personnel'!A81=0,"",'1. Personnel'!A81)</f>
        <v/>
      </c>
      <c r="B76" s="236">
        <f>'1. Personnel'!F81</f>
        <v>0</v>
      </c>
      <c r="C76" s="240">
        <f>'1. Personnel'!$F81*'1. Personnel'!G81</f>
        <v>0</v>
      </c>
      <c r="D76" s="240">
        <f>'1. Personnel'!$F81*'1. Personnel'!H81</f>
        <v>0</v>
      </c>
      <c r="E76" s="240">
        <f>'1. Personnel'!$F81*'1. Personnel'!I81</f>
        <v>0</v>
      </c>
      <c r="F76" s="240">
        <f>'1. Personnel'!$F81*'1. Personnel'!J81</f>
        <v>0</v>
      </c>
      <c r="G76" s="240">
        <f>'1. Personnel'!$F81*'1. Personnel'!K81</f>
        <v>0</v>
      </c>
      <c r="H76" s="240">
        <f>'1. Personnel'!$F81*'1. Personnel'!L81</f>
        <v>0</v>
      </c>
      <c r="I76" s="240">
        <f>'1. Personnel'!$F81*'1. Personnel'!M81</f>
        <v>0</v>
      </c>
      <c r="J76" s="240">
        <f>'1. Personnel'!$F81*'1. Personnel'!N81</f>
        <v>0</v>
      </c>
      <c r="K76" s="240">
        <f>'1. Personnel'!$F81*'1. Personnel'!O81</f>
        <v>0</v>
      </c>
      <c r="L76" s="404">
        <f>'1. Personnel'!$F81*'1. Personnel'!P81</f>
        <v>0</v>
      </c>
      <c r="M76" s="11"/>
      <c r="N76" s="11"/>
      <c r="P76" s="11"/>
    </row>
    <row r="77" spans="1:16" x14ac:dyDescent="0.35">
      <c r="A77" s="403" t="str">
        <f>IF('1. Personnel'!A82=0,"",'1. Personnel'!A82)</f>
        <v/>
      </c>
      <c r="B77" s="236">
        <f>'1. Personnel'!F82</f>
        <v>0</v>
      </c>
      <c r="C77" s="240">
        <f>'1. Personnel'!$F82*'1. Personnel'!G82</f>
        <v>0</v>
      </c>
      <c r="D77" s="240">
        <f>'1. Personnel'!$F82*'1. Personnel'!H82</f>
        <v>0</v>
      </c>
      <c r="E77" s="240">
        <f>'1. Personnel'!$F82*'1. Personnel'!I82</f>
        <v>0</v>
      </c>
      <c r="F77" s="240">
        <f>'1. Personnel'!$F82*'1. Personnel'!J82</f>
        <v>0</v>
      </c>
      <c r="G77" s="240">
        <f>'1. Personnel'!$F82*'1. Personnel'!K82</f>
        <v>0</v>
      </c>
      <c r="H77" s="240">
        <f>'1. Personnel'!$F82*'1. Personnel'!L82</f>
        <v>0</v>
      </c>
      <c r="I77" s="240">
        <f>'1. Personnel'!$F82*'1. Personnel'!M82</f>
        <v>0</v>
      </c>
      <c r="J77" s="240">
        <f>'1. Personnel'!$F82*'1. Personnel'!N82</f>
        <v>0</v>
      </c>
      <c r="K77" s="240">
        <f>'1. Personnel'!$F82*'1. Personnel'!O82</f>
        <v>0</v>
      </c>
      <c r="L77" s="404">
        <f>'1. Personnel'!$F82*'1. Personnel'!P82</f>
        <v>0</v>
      </c>
      <c r="M77" s="11"/>
      <c r="N77" s="11"/>
      <c r="P77" s="11"/>
    </row>
    <row r="78" spans="1:16" x14ac:dyDescent="0.35">
      <c r="A78" s="403" t="str">
        <f>IF('1. Personnel'!A83=0,"",'1. Personnel'!A83)</f>
        <v/>
      </c>
      <c r="B78" s="236">
        <f>'1. Personnel'!F83</f>
        <v>0</v>
      </c>
      <c r="C78" s="240">
        <f>'1. Personnel'!$F83*'1. Personnel'!G83</f>
        <v>0</v>
      </c>
      <c r="D78" s="240">
        <f>'1. Personnel'!$F83*'1. Personnel'!H83</f>
        <v>0</v>
      </c>
      <c r="E78" s="240">
        <f>'1. Personnel'!$F83*'1. Personnel'!I83</f>
        <v>0</v>
      </c>
      <c r="F78" s="240">
        <f>'1. Personnel'!$F83*'1. Personnel'!J83</f>
        <v>0</v>
      </c>
      <c r="G78" s="240">
        <f>'1. Personnel'!$F83*'1. Personnel'!K83</f>
        <v>0</v>
      </c>
      <c r="H78" s="240">
        <f>'1. Personnel'!$F83*'1. Personnel'!L83</f>
        <v>0</v>
      </c>
      <c r="I78" s="240">
        <f>'1. Personnel'!$F83*'1. Personnel'!M83</f>
        <v>0</v>
      </c>
      <c r="J78" s="240">
        <f>'1. Personnel'!$F83*'1. Personnel'!N83</f>
        <v>0</v>
      </c>
      <c r="K78" s="240">
        <f>'1. Personnel'!$F83*'1. Personnel'!O83</f>
        <v>0</v>
      </c>
      <c r="L78" s="404">
        <f>'1. Personnel'!$F83*'1. Personnel'!P83</f>
        <v>0</v>
      </c>
      <c r="M78" s="11"/>
      <c r="N78" s="11"/>
      <c r="P78" s="11"/>
    </row>
    <row r="79" spans="1:16" x14ac:dyDescent="0.35">
      <c r="A79" s="403" t="str">
        <f>IF('1. Personnel'!A84=0,"",'1. Personnel'!A84)</f>
        <v/>
      </c>
      <c r="B79" s="236">
        <f>'1. Personnel'!F84</f>
        <v>0</v>
      </c>
      <c r="C79" s="240">
        <f>'1. Personnel'!$F84*'1. Personnel'!G84</f>
        <v>0</v>
      </c>
      <c r="D79" s="240">
        <f>'1. Personnel'!$F84*'1. Personnel'!H84</f>
        <v>0</v>
      </c>
      <c r="E79" s="240">
        <f>'1. Personnel'!$F84*'1. Personnel'!I84</f>
        <v>0</v>
      </c>
      <c r="F79" s="240">
        <f>'1. Personnel'!$F84*'1. Personnel'!J84</f>
        <v>0</v>
      </c>
      <c r="G79" s="240">
        <f>'1. Personnel'!$F84*'1. Personnel'!K84</f>
        <v>0</v>
      </c>
      <c r="H79" s="240">
        <f>'1. Personnel'!$F84*'1. Personnel'!L84</f>
        <v>0</v>
      </c>
      <c r="I79" s="240">
        <f>'1. Personnel'!$F84*'1. Personnel'!M84</f>
        <v>0</v>
      </c>
      <c r="J79" s="240">
        <f>'1. Personnel'!$F84*'1. Personnel'!N84</f>
        <v>0</v>
      </c>
      <c r="K79" s="240">
        <f>'1. Personnel'!$F84*'1. Personnel'!O84</f>
        <v>0</v>
      </c>
      <c r="L79" s="404">
        <f>'1. Personnel'!$F84*'1. Personnel'!P84</f>
        <v>0</v>
      </c>
      <c r="M79" s="11"/>
      <c r="N79" s="11"/>
      <c r="P79" s="11"/>
    </row>
    <row r="80" spans="1:16" x14ac:dyDescent="0.35">
      <c r="A80" s="403" t="str">
        <f>IF('1. Personnel'!A85=0,"",'1. Personnel'!A85)</f>
        <v/>
      </c>
      <c r="B80" s="236">
        <f>'1. Personnel'!F85</f>
        <v>0</v>
      </c>
      <c r="C80" s="240">
        <f>'1. Personnel'!$F85*'1. Personnel'!G85</f>
        <v>0</v>
      </c>
      <c r="D80" s="240">
        <f>'1. Personnel'!$F85*'1. Personnel'!H85</f>
        <v>0</v>
      </c>
      <c r="E80" s="240">
        <f>'1. Personnel'!$F85*'1. Personnel'!I85</f>
        <v>0</v>
      </c>
      <c r="F80" s="240">
        <f>'1. Personnel'!$F85*'1. Personnel'!J85</f>
        <v>0</v>
      </c>
      <c r="G80" s="240">
        <f>'1. Personnel'!$F85*'1. Personnel'!K85</f>
        <v>0</v>
      </c>
      <c r="H80" s="240">
        <f>'1. Personnel'!$F85*'1. Personnel'!L85</f>
        <v>0</v>
      </c>
      <c r="I80" s="240">
        <f>'1. Personnel'!$F85*'1. Personnel'!M85</f>
        <v>0</v>
      </c>
      <c r="J80" s="240">
        <f>'1. Personnel'!$F85*'1. Personnel'!N85</f>
        <v>0</v>
      </c>
      <c r="K80" s="240">
        <f>'1. Personnel'!$F85*'1. Personnel'!O85</f>
        <v>0</v>
      </c>
      <c r="L80" s="404">
        <f>'1. Personnel'!$F85*'1. Personnel'!P85</f>
        <v>0</v>
      </c>
      <c r="M80" s="11"/>
      <c r="N80" s="11"/>
      <c r="P80" s="11"/>
    </row>
    <row r="81" spans="1:16" x14ac:dyDescent="0.35">
      <c r="A81" s="403" t="str">
        <f>IF('1. Personnel'!A86=0,"",'1. Personnel'!A86)</f>
        <v/>
      </c>
      <c r="B81" s="236">
        <f>'1. Personnel'!F86</f>
        <v>0</v>
      </c>
      <c r="C81" s="240">
        <f>'1. Personnel'!$F86*'1. Personnel'!G86</f>
        <v>0</v>
      </c>
      <c r="D81" s="240">
        <f>'1. Personnel'!$F86*'1. Personnel'!H86</f>
        <v>0</v>
      </c>
      <c r="E81" s="240">
        <f>'1. Personnel'!$F86*'1. Personnel'!I86</f>
        <v>0</v>
      </c>
      <c r="F81" s="240">
        <f>'1. Personnel'!$F86*'1. Personnel'!J86</f>
        <v>0</v>
      </c>
      <c r="G81" s="240">
        <f>'1. Personnel'!$F86*'1. Personnel'!K86</f>
        <v>0</v>
      </c>
      <c r="H81" s="240">
        <f>'1. Personnel'!$F86*'1. Personnel'!L86</f>
        <v>0</v>
      </c>
      <c r="I81" s="240">
        <f>'1. Personnel'!$F86*'1. Personnel'!M86</f>
        <v>0</v>
      </c>
      <c r="J81" s="240">
        <f>'1. Personnel'!$F86*'1. Personnel'!N86</f>
        <v>0</v>
      </c>
      <c r="K81" s="240">
        <f>'1. Personnel'!$F86*'1. Personnel'!O86</f>
        <v>0</v>
      </c>
      <c r="L81" s="404">
        <f>'1. Personnel'!$F86*'1. Personnel'!P86</f>
        <v>0</v>
      </c>
      <c r="M81" s="11"/>
      <c r="N81" s="11"/>
      <c r="P81" s="11"/>
    </row>
    <row r="82" spans="1:16" x14ac:dyDescent="0.35">
      <c r="A82" s="403" t="str">
        <f>IF('1. Personnel'!A87=0,"",'1. Personnel'!A87)</f>
        <v/>
      </c>
      <c r="B82" s="236">
        <f>'1. Personnel'!F87</f>
        <v>0</v>
      </c>
      <c r="C82" s="240">
        <f>'1. Personnel'!$F87*'1. Personnel'!G87</f>
        <v>0</v>
      </c>
      <c r="D82" s="240">
        <f>'1. Personnel'!$F87*'1. Personnel'!H87</f>
        <v>0</v>
      </c>
      <c r="E82" s="240">
        <f>'1. Personnel'!$F87*'1. Personnel'!I87</f>
        <v>0</v>
      </c>
      <c r="F82" s="240">
        <f>'1. Personnel'!$F87*'1. Personnel'!J87</f>
        <v>0</v>
      </c>
      <c r="G82" s="240">
        <f>'1. Personnel'!$F87*'1. Personnel'!K87</f>
        <v>0</v>
      </c>
      <c r="H82" s="240">
        <f>'1. Personnel'!$F87*'1. Personnel'!L87</f>
        <v>0</v>
      </c>
      <c r="I82" s="240">
        <f>'1. Personnel'!$F87*'1. Personnel'!M87</f>
        <v>0</v>
      </c>
      <c r="J82" s="240">
        <f>'1. Personnel'!$F87*'1. Personnel'!N87</f>
        <v>0</v>
      </c>
      <c r="K82" s="240">
        <f>'1. Personnel'!$F87*'1. Personnel'!O87</f>
        <v>0</v>
      </c>
      <c r="L82" s="404">
        <f>'1. Personnel'!$F87*'1. Personnel'!P87</f>
        <v>0</v>
      </c>
      <c r="M82" s="11"/>
      <c r="N82" s="11"/>
      <c r="P82" s="11"/>
    </row>
    <row r="83" spans="1:16" x14ac:dyDescent="0.35">
      <c r="A83" s="403" t="str">
        <f>IF('1. Personnel'!A88=0,"",'1. Personnel'!A88)</f>
        <v/>
      </c>
      <c r="B83" s="236">
        <f>'1. Personnel'!F88</f>
        <v>0</v>
      </c>
      <c r="C83" s="240">
        <f>'1. Personnel'!$F88*'1. Personnel'!G88</f>
        <v>0</v>
      </c>
      <c r="D83" s="240">
        <f>'1. Personnel'!$F88*'1. Personnel'!H88</f>
        <v>0</v>
      </c>
      <c r="E83" s="240">
        <f>'1. Personnel'!$F88*'1. Personnel'!I88</f>
        <v>0</v>
      </c>
      <c r="F83" s="240">
        <f>'1. Personnel'!$F88*'1. Personnel'!J88</f>
        <v>0</v>
      </c>
      <c r="G83" s="240">
        <f>'1. Personnel'!$F88*'1. Personnel'!K88</f>
        <v>0</v>
      </c>
      <c r="H83" s="240">
        <f>'1. Personnel'!$F88*'1. Personnel'!L88</f>
        <v>0</v>
      </c>
      <c r="I83" s="240">
        <f>'1. Personnel'!$F88*'1. Personnel'!M88</f>
        <v>0</v>
      </c>
      <c r="J83" s="240">
        <f>'1. Personnel'!$F88*'1. Personnel'!N88</f>
        <v>0</v>
      </c>
      <c r="K83" s="240">
        <f>'1. Personnel'!$F88*'1. Personnel'!O88</f>
        <v>0</v>
      </c>
      <c r="L83" s="404">
        <f>'1. Personnel'!$F88*'1. Personnel'!P88</f>
        <v>0</v>
      </c>
      <c r="M83" s="11"/>
      <c r="N83" s="11"/>
      <c r="P83" s="11"/>
    </row>
    <row r="84" spans="1:16" x14ac:dyDescent="0.35">
      <c r="A84" s="403" t="str">
        <f>IF('1. Personnel'!A89=0,"",'1. Personnel'!A89)</f>
        <v/>
      </c>
      <c r="B84" s="236">
        <f>'1. Personnel'!F89</f>
        <v>0</v>
      </c>
      <c r="C84" s="240">
        <f>'1. Personnel'!$F89*'1. Personnel'!G89</f>
        <v>0</v>
      </c>
      <c r="D84" s="240">
        <f>'1. Personnel'!$F89*'1. Personnel'!H89</f>
        <v>0</v>
      </c>
      <c r="E84" s="240">
        <f>'1. Personnel'!$F89*'1. Personnel'!I89</f>
        <v>0</v>
      </c>
      <c r="F84" s="240">
        <f>'1. Personnel'!$F89*'1. Personnel'!J89</f>
        <v>0</v>
      </c>
      <c r="G84" s="240">
        <f>'1. Personnel'!$F89*'1. Personnel'!K89</f>
        <v>0</v>
      </c>
      <c r="H84" s="240">
        <f>'1. Personnel'!$F89*'1. Personnel'!L89</f>
        <v>0</v>
      </c>
      <c r="I84" s="240">
        <f>'1. Personnel'!$F89*'1. Personnel'!M89</f>
        <v>0</v>
      </c>
      <c r="J84" s="240">
        <f>'1. Personnel'!$F89*'1. Personnel'!N89</f>
        <v>0</v>
      </c>
      <c r="K84" s="240">
        <f>'1. Personnel'!$F89*'1. Personnel'!O89</f>
        <v>0</v>
      </c>
      <c r="L84" s="404">
        <f>'1. Personnel'!$F89*'1. Personnel'!P89</f>
        <v>0</v>
      </c>
      <c r="M84" s="11"/>
      <c r="N84" s="11"/>
      <c r="P84" s="11"/>
    </row>
    <row r="85" spans="1:16" x14ac:dyDescent="0.35">
      <c r="A85" s="403" t="str">
        <f>IF('1. Personnel'!A90=0,"",'1. Personnel'!A90)</f>
        <v/>
      </c>
      <c r="B85" s="236">
        <f>'1. Personnel'!F90</f>
        <v>0</v>
      </c>
      <c r="C85" s="240">
        <f>'1. Personnel'!$F90*'1. Personnel'!G90</f>
        <v>0</v>
      </c>
      <c r="D85" s="240">
        <f>'1. Personnel'!$F90*'1. Personnel'!H90</f>
        <v>0</v>
      </c>
      <c r="E85" s="240">
        <f>'1. Personnel'!$F90*'1. Personnel'!I90</f>
        <v>0</v>
      </c>
      <c r="F85" s="240">
        <f>'1. Personnel'!$F90*'1. Personnel'!J90</f>
        <v>0</v>
      </c>
      <c r="G85" s="240">
        <f>'1. Personnel'!$F90*'1. Personnel'!K90</f>
        <v>0</v>
      </c>
      <c r="H85" s="240">
        <f>'1. Personnel'!$F90*'1. Personnel'!L90</f>
        <v>0</v>
      </c>
      <c r="I85" s="240">
        <f>'1. Personnel'!$F90*'1. Personnel'!M90</f>
        <v>0</v>
      </c>
      <c r="J85" s="240">
        <f>'1. Personnel'!$F90*'1. Personnel'!N90</f>
        <v>0</v>
      </c>
      <c r="K85" s="240">
        <f>'1. Personnel'!$F90*'1. Personnel'!O90</f>
        <v>0</v>
      </c>
      <c r="L85" s="404">
        <f>'1. Personnel'!$F90*'1. Personnel'!P90</f>
        <v>0</v>
      </c>
      <c r="M85" s="11"/>
      <c r="N85" s="11"/>
      <c r="P85" s="11"/>
    </row>
    <row r="86" spans="1:16" x14ac:dyDescent="0.35">
      <c r="A86" s="403" t="str">
        <f>IF('1. Personnel'!A91=0,"",'1. Personnel'!A91)</f>
        <v/>
      </c>
      <c r="B86" s="236">
        <f>'1. Personnel'!F91</f>
        <v>0</v>
      </c>
      <c r="C86" s="240">
        <f>'1. Personnel'!$F91*'1. Personnel'!G91</f>
        <v>0</v>
      </c>
      <c r="D86" s="240">
        <f>'1. Personnel'!$F91*'1. Personnel'!H91</f>
        <v>0</v>
      </c>
      <c r="E86" s="240">
        <f>'1. Personnel'!$F91*'1. Personnel'!I91</f>
        <v>0</v>
      </c>
      <c r="F86" s="240">
        <f>'1. Personnel'!$F91*'1. Personnel'!J91</f>
        <v>0</v>
      </c>
      <c r="G86" s="240">
        <f>'1. Personnel'!$F91*'1. Personnel'!K91</f>
        <v>0</v>
      </c>
      <c r="H86" s="240">
        <f>'1. Personnel'!$F91*'1. Personnel'!L91</f>
        <v>0</v>
      </c>
      <c r="I86" s="240">
        <f>'1. Personnel'!$F91*'1. Personnel'!M91</f>
        <v>0</v>
      </c>
      <c r="J86" s="240">
        <f>'1. Personnel'!$F91*'1. Personnel'!N91</f>
        <v>0</v>
      </c>
      <c r="K86" s="240">
        <f>'1. Personnel'!$F91*'1. Personnel'!O91</f>
        <v>0</v>
      </c>
      <c r="L86" s="404">
        <f>'1. Personnel'!$F91*'1. Personnel'!P91</f>
        <v>0</v>
      </c>
      <c r="M86" s="11"/>
      <c r="N86" s="11"/>
      <c r="P86" s="11"/>
    </row>
    <row r="87" spans="1:16" x14ac:dyDescent="0.35">
      <c r="A87" s="403" t="str">
        <f>IF('1. Personnel'!A92=0,"",'1. Personnel'!A92)</f>
        <v/>
      </c>
      <c r="B87" s="236">
        <f>'1. Personnel'!F92</f>
        <v>0</v>
      </c>
      <c r="C87" s="240">
        <f>'1. Personnel'!$F92*'1. Personnel'!G92</f>
        <v>0</v>
      </c>
      <c r="D87" s="240">
        <f>'1. Personnel'!$F92*'1. Personnel'!H92</f>
        <v>0</v>
      </c>
      <c r="E87" s="240">
        <f>'1. Personnel'!$F92*'1. Personnel'!I92</f>
        <v>0</v>
      </c>
      <c r="F87" s="240">
        <f>'1. Personnel'!$F92*'1. Personnel'!J92</f>
        <v>0</v>
      </c>
      <c r="G87" s="240">
        <f>'1. Personnel'!$F92*'1. Personnel'!K92</f>
        <v>0</v>
      </c>
      <c r="H87" s="240">
        <f>'1. Personnel'!$F92*'1. Personnel'!L92</f>
        <v>0</v>
      </c>
      <c r="I87" s="240">
        <f>'1. Personnel'!$F92*'1. Personnel'!M92</f>
        <v>0</v>
      </c>
      <c r="J87" s="240">
        <f>'1. Personnel'!$F92*'1. Personnel'!N92</f>
        <v>0</v>
      </c>
      <c r="K87" s="240">
        <f>'1. Personnel'!$F92*'1. Personnel'!O92</f>
        <v>0</v>
      </c>
      <c r="L87" s="404">
        <f>'1. Personnel'!$F92*'1. Personnel'!P92</f>
        <v>0</v>
      </c>
      <c r="M87" s="11"/>
      <c r="N87" s="11"/>
      <c r="P87" s="11"/>
    </row>
    <row r="88" spans="1:16" x14ac:dyDescent="0.35">
      <c r="A88" s="403" t="str">
        <f>IF('1. Personnel'!A93=0,"",'1. Personnel'!A93)</f>
        <v/>
      </c>
      <c r="B88" s="236">
        <f>'1. Personnel'!F93</f>
        <v>0</v>
      </c>
      <c r="C88" s="240">
        <f>'1. Personnel'!$F93*'1. Personnel'!G93</f>
        <v>0</v>
      </c>
      <c r="D88" s="240">
        <f>'1. Personnel'!$F93*'1. Personnel'!H93</f>
        <v>0</v>
      </c>
      <c r="E88" s="240">
        <f>'1. Personnel'!$F93*'1. Personnel'!I93</f>
        <v>0</v>
      </c>
      <c r="F88" s="240">
        <f>'1. Personnel'!$F93*'1. Personnel'!J93</f>
        <v>0</v>
      </c>
      <c r="G88" s="240">
        <f>'1. Personnel'!$F93*'1. Personnel'!K93</f>
        <v>0</v>
      </c>
      <c r="H88" s="240">
        <f>'1. Personnel'!$F93*'1. Personnel'!L93</f>
        <v>0</v>
      </c>
      <c r="I88" s="240">
        <f>'1. Personnel'!$F93*'1. Personnel'!M93</f>
        <v>0</v>
      </c>
      <c r="J88" s="240">
        <f>'1. Personnel'!$F93*'1. Personnel'!N93</f>
        <v>0</v>
      </c>
      <c r="K88" s="240">
        <f>'1. Personnel'!$F93*'1. Personnel'!O93</f>
        <v>0</v>
      </c>
      <c r="L88" s="404">
        <f>'1. Personnel'!$F93*'1. Personnel'!P93</f>
        <v>0</v>
      </c>
      <c r="M88" s="11"/>
      <c r="N88" s="11"/>
      <c r="P88" s="11"/>
    </row>
    <row r="89" spans="1:16" x14ac:dyDescent="0.35">
      <c r="A89" s="403" t="str">
        <f>IF('1. Personnel'!A94=0,"",'1. Personnel'!A94)</f>
        <v/>
      </c>
      <c r="B89" s="236">
        <f>'1. Personnel'!F94</f>
        <v>0</v>
      </c>
      <c r="C89" s="240">
        <f>'1. Personnel'!$F94*'1. Personnel'!G94</f>
        <v>0</v>
      </c>
      <c r="D89" s="240">
        <f>'1. Personnel'!$F94*'1. Personnel'!H94</f>
        <v>0</v>
      </c>
      <c r="E89" s="240">
        <f>'1. Personnel'!$F94*'1. Personnel'!I94</f>
        <v>0</v>
      </c>
      <c r="F89" s="240">
        <f>'1. Personnel'!$F94*'1. Personnel'!J94</f>
        <v>0</v>
      </c>
      <c r="G89" s="240">
        <f>'1. Personnel'!$F94*'1. Personnel'!K94</f>
        <v>0</v>
      </c>
      <c r="H89" s="240">
        <f>'1. Personnel'!$F94*'1. Personnel'!L94</f>
        <v>0</v>
      </c>
      <c r="I89" s="240">
        <f>'1. Personnel'!$F94*'1. Personnel'!M94</f>
        <v>0</v>
      </c>
      <c r="J89" s="240">
        <f>'1. Personnel'!$F94*'1. Personnel'!N94</f>
        <v>0</v>
      </c>
      <c r="K89" s="240">
        <f>'1. Personnel'!$F94*'1. Personnel'!O94</f>
        <v>0</v>
      </c>
      <c r="L89" s="404">
        <f>'1. Personnel'!$F94*'1. Personnel'!P94</f>
        <v>0</v>
      </c>
      <c r="M89" s="11"/>
      <c r="N89" s="11"/>
      <c r="P89" s="11"/>
    </row>
    <row r="90" spans="1:16" x14ac:dyDescent="0.35">
      <c r="A90" s="403" t="str">
        <f>IF('1. Personnel'!A95=0,"",'1. Personnel'!A95)</f>
        <v/>
      </c>
      <c r="B90" s="236">
        <f>'1. Personnel'!F95</f>
        <v>0</v>
      </c>
      <c r="C90" s="240">
        <f>'1. Personnel'!$F95*'1. Personnel'!G95</f>
        <v>0</v>
      </c>
      <c r="D90" s="240">
        <f>'1. Personnel'!$F95*'1. Personnel'!H95</f>
        <v>0</v>
      </c>
      <c r="E90" s="240">
        <f>'1. Personnel'!$F95*'1. Personnel'!I95</f>
        <v>0</v>
      </c>
      <c r="F90" s="240">
        <f>'1. Personnel'!$F95*'1. Personnel'!J95</f>
        <v>0</v>
      </c>
      <c r="G90" s="240">
        <f>'1. Personnel'!$F95*'1. Personnel'!K95</f>
        <v>0</v>
      </c>
      <c r="H90" s="240">
        <f>'1. Personnel'!$F95*'1. Personnel'!L95</f>
        <v>0</v>
      </c>
      <c r="I90" s="240">
        <f>'1. Personnel'!$F95*'1. Personnel'!M95</f>
        <v>0</v>
      </c>
      <c r="J90" s="240">
        <f>'1. Personnel'!$F95*'1. Personnel'!N95</f>
        <v>0</v>
      </c>
      <c r="K90" s="240">
        <f>'1. Personnel'!$F95*'1. Personnel'!O95</f>
        <v>0</v>
      </c>
      <c r="L90" s="404">
        <f>'1. Personnel'!$F95*'1. Personnel'!P95</f>
        <v>0</v>
      </c>
      <c r="M90" s="11"/>
      <c r="N90" s="11"/>
      <c r="P90" s="11"/>
    </row>
    <row r="91" spans="1:16" x14ac:dyDescent="0.35">
      <c r="A91" s="403" t="str">
        <f>IF('1. Personnel'!A96=0,"",'1. Personnel'!A96)</f>
        <v/>
      </c>
      <c r="B91" s="236">
        <f>'1. Personnel'!F96</f>
        <v>0</v>
      </c>
      <c r="C91" s="240">
        <f>'1. Personnel'!$F96*'1. Personnel'!G96</f>
        <v>0</v>
      </c>
      <c r="D91" s="240">
        <f>'1. Personnel'!$F96*'1. Personnel'!H96</f>
        <v>0</v>
      </c>
      <c r="E91" s="240">
        <f>'1. Personnel'!$F96*'1. Personnel'!I96</f>
        <v>0</v>
      </c>
      <c r="F91" s="240">
        <f>'1. Personnel'!$F96*'1. Personnel'!J96</f>
        <v>0</v>
      </c>
      <c r="G91" s="240">
        <f>'1. Personnel'!$F96*'1. Personnel'!K96</f>
        <v>0</v>
      </c>
      <c r="H91" s="240">
        <f>'1. Personnel'!$F96*'1. Personnel'!L96</f>
        <v>0</v>
      </c>
      <c r="I91" s="240">
        <f>'1. Personnel'!$F96*'1. Personnel'!M96</f>
        <v>0</v>
      </c>
      <c r="J91" s="240">
        <f>'1. Personnel'!$F96*'1. Personnel'!N96</f>
        <v>0</v>
      </c>
      <c r="K91" s="240">
        <f>'1. Personnel'!$F96*'1. Personnel'!O96</f>
        <v>0</v>
      </c>
      <c r="L91" s="404">
        <f>'1. Personnel'!$F96*'1. Personnel'!P96</f>
        <v>0</v>
      </c>
      <c r="M91" s="11"/>
      <c r="N91" s="11"/>
      <c r="P91" s="11"/>
    </row>
    <row r="92" spans="1:16" x14ac:dyDescent="0.35">
      <c r="A92" s="403" t="str">
        <f>IF('1. Personnel'!A97=0,"",'1. Personnel'!A97)</f>
        <v/>
      </c>
      <c r="B92" s="236">
        <f>'1. Personnel'!F97</f>
        <v>0</v>
      </c>
      <c r="C92" s="240">
        <f>'1. Personnel'!$F97*'1. Personnel'!G97</f>
        <v>0</v>
      </c>
      <c r="D92" s="240">
        <f>'1. Personnel'!$F97*'1. Personnel'!H97</f>
        <v>0</v>
      </c>
      <c r="E92" s="240">
        <f>'1. Personnel'!$F97*'1. Personnel'!I97</f>
        <v>0</v>
      </c>
      <c r="F92" s="240">
        <f>'1. Personnel'!$F97*'1. Personnel'!J97</f>
        <v>0</v>
      </c>
      <c r="G92" s="240">
        <f>'1. Personnel'!$F97*'1. Personnel'!K97</f>
        <v>0</v>
      </c>
      <c r="H92" s="240">
        <f>'1. Personnel'!$F97*'1. Personnel'!L97</f>
        <v>0</v>
      </c>
      <c r="I92" s="240">
        <f>'1. Personnel'!$F97*'1. Personnel'!M97</f>
        <v>0</v>
      </c>
      <c r="J92" s="240">
        <f>'1. Personnel'!$F97*'1. Personnel'!N97</f>
        <v>0</v>
      </c>
      <c r="K92" s="240">
        <f>'1. Personnel'!$F97*'1. Personnel'!O97</f>
        <v>0</v>
      </c>
      <c r="L92" s="404">
        <f>'1. Personnel'!$F97*'1. Personnel'!P97</f>
        <v>0</v>
      </c>
      <c r="M92" s="11"/>
      <c r="N92" s="11"/>
      <c r="P92" s="11"/>
    </row>
    <row r="93" spans="1:16" x14ac:dyDescent="0.35">
      <c r="A93" s="405" t="s">
        <v>242</v>
      </c>
      <c r="B93" s="248">
        <f t="shared" ref="B93:L93" si="1">SUM(B63:B92)</f>
        <v>0</v>
      </c>
      <c r="C93" s="249">
        <f t="shared" si="1"/>
        <v>0</v>
      </c>
      <c r="D93" s="250">
        <f t="shared" si="1"/>
        <v>0</v>
      </c>
      <c r="E93" s="250">
        <f t="shared" si="1"/>
        <v>0</v>
      </c>
      <c r="F93" s="250">
        <f t="shared" si="1"/>
        <v>0</v>
      </c>
      <c r="G93" s="250">
        <f t="shared" si="1"/>
        <v>0</v>
      </c>
      <c r="H93" s="250">
        <f t="shared" si="1"/>
        <v>0</v>
      </c>
      <c r="I93" s="250">
        <f t="shared" si="1"/>
        <v>0</v>
      </c>
      <c r="J93" s="250">
        <f t="shared" si="1"/>
        <v>0</v>
      </c>
      <c r="K93" s="250">
        <f t="shared" si="1"/>
        <v>0</v>
      </c>
      <c r="L93" s="411">
        <f t="shared" si="1"/>
        <v>0</v>
      </c>
      <c r="M93" s="11"/>
      <c r="N93" s="11"/>
      <c r="P93" s="11"/>
    </row>
    <row r="94" spans="1:16" x14ac:dyDescent="0.35">
      <c r="A94" s="412" t="s">
        <v>125</v>
      </c>
      <c r="B94" s="251">
        <f>B93*'1. Personnel'!$B$66</f>
        <v>0</v>
      </c>
      <c r="C94" s="252">
        <f>C93*'1. Personnel'!$B$66</f>
        <v>0</v>
      </c>
      <c r="D94" s="252">
        <f>D93*'1. Personnel'!$B$66</f>
        <v>0</v>
      </c>
      <c r="E94" s="252">
        <f>E93*'1. Personnel'!$B$66</f>
        <v>0</v>
      </c>
      <c r="F94" s="252">
        <f>F93*'1. Personnel'!$B$66</f>
        <v>0</v>
      </c>
      <c r="G94" s="252">
        <f>G93*'1. Personnel'!$B$66</f>
        <v>0</v>
      </c>
      <c r="H94" s="252">
        <f>H93*'1. Personnel'!$B$66</f>
        <v>0</v>
      </c>
      <c r="I94" s="252">
        <f>I93*'1. Personnel'!$B$66</f>
        <v>0</v>
      </c>
      <c r="J94" s="252">
        <f>J93*'1. Personnel'!$B$66</f>
        <v>0</v>
      </c>
      <c r="K94" s="252">
        <f>K93*'1. Personnel'!$B$66</f>
        <v>0</v>
      </c>
      <c r="L94" s="413">
        <f>L93*'1. Personnel'!$B$66</f>
        <v>0</v>
      </c>
      <c r="M94" s="11"/>
      <c r="N94" s="11"/>
      <c r="P94" s="11"/>
    </row>
    <row r="95" spans="1:16" x14ac:dyDescent="0.35">
      <c r="A95" s="414" t="s">
        <v>158</v>
      </c>
      <c r="B95" s="168">
        <f>SUM(B60,B93)</f>
        <v>0</v>
      </c>
      <c r="C95" s="169">
        <f t="shared" ref="C95:L95" si="2">C93+C60</f>
        <v>0</v>
      </c>
      <c r="D95" s="169">
        <f t="shared" si="2"/>
        <v>0</v>
      </c>
      <c r="E95" s="169">
        <f t="shared" si="2"/>
        <v>0</v>
      </c>
      <c r="F95" s="169">
        <f t="shared" si="2"/>
        <v>0</v>
      </c>
      <c r="G95" s="169">
        <f t="shared" si="2"/>
        <v>0</v>
      </c>
      <c r="H95" s="169">
        <f t="shared" si="2"/>
        <v>0</v>
      </c>
      <c r="I95" s="169">
        <f t="shared" si="2"/>
        <v>0</v>
      </c>
      <c r="J95" s="169">
        <f t="shared" si="2"/>
        <v>0</v>
      </c>
      <c r="K95" s="169">
        <f t="shared" si="2"/>
        <v>0</v>
      </c>
      <c r="L95" s="415">
        <f t="shared" si="2"/>
        <v>0</v>
      </c>
      <c r="M95" s="11"/>
      <c r="N95" s="11"/>
      <c r="P95" s="11"/>
    </row>
    <row r="96" spans="1:16" ht="15" thickBot="1" x14ac:dyDescent="0.4">
      <c r="A96" s="416" t="s">
        <v>126</v>
      </c>
      <c r="B96" s="170">
        <f>SUM(B61,B94)</f>
        <v>0</v>
      </c>
      <c r="C96" s="171">
        <f t="shared" ref="C96:L96" si="3">C94+C61</f>
        <v>0</v>
      </c>
      <c r="D96" s="171">
        <f t="shared" si="3"/>
        <v>0</v>
      </c>
      <c r="E96" s="171">
        <f t="shared" si="3"/>
        <v>0</v>
      </c>
      <c r="F96" s="171">
        <f t="shared" si="3"/>
        <v>0</v>
      </c>
      <c r="G96" s="171">
        <f t="shared" si="3"/>
        <v>0</v>
      </c>
      <c r="H96" s="171">
        <f t="shared" si="3"/>
        <v>0</v>
      </c>
      <c r="I96" s="171">
        <f t="shared" si="3"/>
        <v>0</v>
      </c>
      <c r="J96" s="171">
        <f t="shared" si="3"/>
        <v>0</v>
      </c>
      <c r="K96" s="171">
        <f t="shared" si="3"/>
        <v>0</v>
      </c>
      <c r="L96" s="417">
        <f t="shared" si="3"/>
        <v>0</v>
      </c>
      <c r="M96" s="11"/>
      <c r="N96" s="11"/>
      <c r="P96" s="11"/>
    </row>
    <row r="97" spans="1:16" ht="15.75" customHeight="1" thickTop="1" thickBot="1" x14ac:dyDescent="0.4">
      <c r="A97" s="418" t="s">
        <v>127</v>
      </c>
      <c r="B97" s="419">
        <f>SUM(B95:B96)</f>
        <v>0</v>
      </c>
      <c r="C97" s="420">
        <f t="shared" ref="C97:L97" si="4">SUM(C95:C96)</f>
        <v>0</v>
      </c>
      <c r="D97" s="421">
        <f t="shared" si="4"/>
        <v>0</v>
      </c>
      <c r="E97" s="421">
        <f t="shared" si="4"/>
        <v>0</v>
      </c>
      <c r="F97" s="421">
        <f t="shared" si="4"/>
        <v>0</v>
      </c>
      <c r="G97" s="421">
        <f t="shared" si="4"/>
        <v>0</v>
      </c>
      <c r="H97" s="421">
        <f t="shared" si="4"/>
        <v>0</v>
      </c>
      <c r="I97" s="421">
        <f t="shared" si="4"/>
        <v>0</v>
      </c>
      <c r="J97" s="421">
        <f t="shared" ref="J97" si="5">SUM(J95:J96)</f>
        <v>0</v>
      </c>
      <c r="K97" s="421">
        <f t="shared" si="4"/>
        <v>0</v>
      </c>
      <c r="L97" s="422">
        <f t="shared" si="4"/>
        <v>0</v>
      </c>
      <c r="M97" s="11"/>
      <c r="N97" s="11"/>
      <c r="P97" s="11"/>
    </row>
    <row r="98" spans="1:16" x14ac:dyDescent="0.35">
      <c r="A98" s="423"/>
      <c r="B98" s="95"/>
      <c r="C98" s="95"/>
      <c r="D98" s="95"/>
      <c r="E98" s="95"/>
      <c r="F98" s="95"/>
      <c r="G98" s="95"/>
      <c r="H98" s="95"/>
      <c r="I98" s="95"/>
      <c r="J98" s="95"/>
      <c r="K98" s="95"/>
      <c r="L98" s="424"/>
      <c r="M98" s="11"/>
      <c r="N98" s="11"/>
      <c r="P98" s="11"/>
    </row>
    <row r="99" spans="1:16" ht="15" thickBot="1" x14ac:dyDescent="0.4">
      <c r="A99" s="425"/>
      <c r="B99" s="163"/>
      <c r="C99" s="163"/>
      <c r="D99" s="163"/>
      <c r="E99" s="163"/>
      <c r="F99" s="163"/>
      <c r="G99" s="163"/>
      <c r="H99" s="163"/>
      <c r="I99" s="163"/>
      <c r="J99" s="163"/>
      <c r="K99" s="163"/>
      <c r="L99" s="426"/>
      <c r="M99" s="11"/>
      <c r="N99" s="11"/>
      <c r="P99" s="11"/>
    </row>
    <row r="100" spans="1:16" ht="16.8" thickBot="1" x14ac:dyDescent="0.4">
      <c r="A100" s="427" t="s">
        <v>159</v>
      </c>
      <c r="B100" s="346"/>
      <c r="C100" s="346"/>
      <c r="D100" s="346"/>
      <c r="E100" s="346"/>
      <c r="F100" s="346"/>
      <c r="G100" s="346"/>
      <c r="H100" s="346"/>
      <c r="I100" s="346"/>
      <c r="J100" s="346"/>
      <c r="K100" s="346"/>
      <c r="L100" s="428"/>
      <c r="M100" s="11"/>
      <c r="N100" s="11"/>
      <c r="P100" s="11"/>
    </row>
    <row r="101" spans="1:16" ht="6" customHeight="1" thickBot="1" x14ac:dyDescent="0.4">
      <c r="A101" s="429"/>
      <c r="B101" s="164"/>
      <c r="C101" s="164"/>
      <c r="D101" s="164"/>
      <c r="E101" s="164"/>
      <c r="F101" s="164"/>
      <c r="G101" s="164"/>
      <c r="H101" s="164"/>
      <c r="I101" s="164"/>
      <c r="J101" s="164"/>
      <c r="K101" s="164"/>
      <c r="L101" s="430"/>
      <c r="M101" s="11"/>
      <c r="N101" s="11"/>
      <c r="P101" s="11"/>
    </row>
    <row r="102" spans="1:16" x14ac:dyDescent="0.35">
      <c r="A102" s="431" t="s">
        <v>59</v>
      </c>
      <c r="B102" s="308"/>
      <c r="C102" s="309"/>
      <c r="D102" s="309"/>
      <c r="E102" s="309"/>
      <c r="F102" s="309"/>
      <c r="G102" s="309"/>
      <c r="H102" s="309"/>
      <c r="I102" s="309"/>
      <c r="J102" s="309"/>
      <c r="K102" s="309"/>
      <c r="L102" s="432"/>
      <c r="M102" s="11"/>
      <c r="N102" s="11"/>
      <c r="P102" s="11"/>
    </row>
    <row r="103" spans="1:16" x14ac:dyDescent="0.35">
      <c r="A103" s="433" t="str">
        <f>IF('2. Non-Personnel Expenses'!A10=0,"",'2. Non-Personnel Expenses'!A10)</f>
        <v/>
      </c>
      <c r="B103" s="241">
        <f>'2. Non-Personnel Expenses'!C10</f>
        <v>0</v>
      </c>
      <c r="C103" s="240">
        <f>'2. Non-Personnel Expenses'!D10</f>
        <v>0</v>
      </c>
      <c r="D103" s="240">
        <f>'2. Non-Personnel Expenses'!E10</f>
        <v>0</v>
      </c>
      <c r="E103" s="240">
        <f>'2. Non-Personnel Expenses'!F10</f>
        <v>0</v>
      </c>
      <c r="F103" s="240">
        <f>'2. Non-Personnel Expenses'!G10</f>
        <v>0</v>
      </c>
      <c r="G103" s="240">
        <f>'2. Non-Personnel Expenses'!H10</f>
        <v>0</v>
      </c>
      <c r="H103" s="240">
        <f>'2. Non-Personnel Expenses'!I10</f>
        <v>0</v>
      </c>
      <c r="I103" s="240">
        <f>'2. Non-Personnel Expenses'!J10</f>
        <v>0</v>
      </c>
      <c r="J103" s="240">
        <f>'2. Non-Personnel Expenses'!K10</f>
        <v>0</v>
      </c>
      <c r="K103" s="240">
        <f>'2. Non-Personnel Expenses'!L10</f>
        <v>0</v>
      </c>
      <c r="L103" s="404">
        <f>'2. Non-Personnel Expenses'!M10</f>
        <v>0</v>
      </c>
      <c r="M103" s="11"/>
      <c r="N103" s="11"/>
      <c r="P103" s="11"/>
    </row>
    <row r="104" spans="1:16" x14ac:dyDescent="0.35">
      <c r="A104" s="433" t="str">
        <f>IF('2. Non-Personnel Expenses'!A11=0,"",'2. Non-Personnel Expenses'!A11)</f>
        <v/>
      </c>
      <c r="B104" s="241">
        <f>'2. Non-Personnel Expenses'!C11</f>
        <v>0</v>
      </c>
      <c r="C104" s="240">
        <f>'2. Non-Personnel Expenses'!D11</f>
        <v>0</v>
      </c>
      <c r="D104" s="240">
        <f>'2. Non-Personnel Expenses'!E11</f>
        <v>0</v>
      </c>
      <c r="E104" s="240">
        <f>'2. Non-Personnel Expenses'!F11</f>
        <v>0</v>
      </c>
      <c r="F104" s="240">
        <f>'2. Non-Personnel Expenses'!G11</f>
        <v>0</v>
      </c>
      <c r="G104" s="240">
        <f>'2. Non-Personnel Expenses'!H11</f>
        <v>0</v>
      </c>
      <c r="H104" s="240">
        <f>'2. Non-Personnel Expenses'!I11</f>
        <v>0</v>
      </c>
      <c r="I104" s="240">
        <f>'2. Non-Personnel Expenses'!J11</f>
        <v>0</v>
      </c>
      <c r="J104" s="240">
        <f>'2. Non-Personnel Expenses'!K11</f>
        <v>0</v>
      </c>
      <c r="K104" s="240">
        <f>'2. Non-Personnel Expenses'!L11</f>
        <v>0</v>
      </c>
      <c r="L104" s="404">
        <f>'2. Non-Personnel Expenses'!M11</f>
        <v>0</v>
      </c>
      <c r="M104" s="11"/>
      <c r="N104" s="11"/>
      <c r="P104" s="11"/>
    </row>
    <row r="105" spans="1:16" x14ac:dyDescent="0.35">
      <c r="A105" s="433" t="str">
        <f>IF('2. Non-Personnel Expenses'!A12=0,"",'2. Non-Personnel Expenses'!A12)</f>
        <v/>
      </c>
      <c r="B105" s="241">
        <f>'2. Non-Personnel Expenses'!C12</f>
        <v>0</v>
      </c>
      <c r="C105" s="240">
        <f>'2. Non-Personnel Expenses'!D12</f>
        <v>0</v>
      </c>
      <c r="D105" s="240">
        <f>'2. Non-Personnel Expenses'!E12</f>
        <v>0</v>
      </c>
      <c r="E105" s="240">
        <f>'2. Non-Personnel Expenses'!F12</f>
        <v>0</v>
      </c>
      <c r="F105" s="240">
        <f>'2. Non-Personnel Expenses'!G12</f>
        <v>0</v>
      </c>
      <c r="G105" s="240">
        <f>'2. Non-Personnel Expenses'!H12</f>
        <v>0</v>
      </c>
      <c r="H105" s="240">
        <f>'2. Non-Personnel Expenses'!I12</f>
        <v>0</v>
      </c>
      <c r="I105" s="240">
        <f>'2. Non-Personnel Expenses'!J12</f>
        <v>0</v>
      </c>
      <c r="J105" s="240">
        <f>'2. Non-Personnel Expenses'!K12</f>
        <v>0</v>
      </c>
      <c r="K105" s="240">
        <f>'2. Non-Personnel Expenses'!L12</f>
        <v>0</v>
      </c>
      <c r="L105" s="404">
        <f>'2. Non-Personnel Expenses'!M12</f>
        <v>0</v>
      </c>
      <c r="M105" s="11"/>
      <c r="N105" s="11"/>
      <c r="P105" s="11"/>
    </row>
    <row r="106" spans="1:16" x14ac:dyDescent="0.35">
      <c r="A106" s="433" t="str">
        <f>IF('2. Non-Personnel Expenses'!A13=0,"",'2. Non-Personnel Expenses'!A13)</f>
        <v/>
      </c>
      <c r="B106" s="241">
        <f>'2. Non-Personnel Expenses'!C13</f>
        <v>0</v>
      </c>
      <c r="C106" s="240">
        <f>'2. Non-Personnel Expenses'!D13</f>
        <v>0</v>
      </c>
      <c r="D106" s="240">
        <f>'2. Non-Personnel Expenses'!E13</f>
        <v>0</v>
      </c>
      <c r="E106" s="240">
        <f>'2. Non-Personnel Expenses'!F13</f>
        <v>0</v>
      </c>
      <c r="F106" s="240">
        <f>'2. Non-Personnel Expenses'!G13</f>
        <v>0</v>
      </c>
      <c r="G106" s="240">
        <f>'2. Non-Personnel Expenses'!H13</f>
        <v>0</v>
      </c>
      <c r="H106" s="240">
        <f>'2. Non-Personnel Expenses'!I13</f>
        <v>0</v>
      </c>
      <c r="I106" s="240">
        <f>'2. Non-Personnel Expenses'!J13</f>
        <v>0</v>
      </c>
      <c r="J106" s="240">
        <f>'2. Non-Personnel Expenses'!K13</f>
        <v>0</v>
      </c>
      <c r="K106" s="240">
        <f>'2. Non-Personnel Expenses'!L13</f>
        <v>0</v>
      </c>
      <c r="L106" s="404">
        <f>'2. Non-Personnel Expenses'!M13</f>
        <v>0</v>
      </c>
      <c r="M106" s="11"/>
      <c r="N106" s="11"/>
      <c r="P106" s="11"/>
    </row>
    <row r="107" spans="1:16" x14ac:dyDescent="0.35">
      <c r="A107" s="433" t="str">
        <f>IF('2. Non-Personnel Expenses'!A14=0,"",'2. Non-Personnel Expenses'!A14)</f>
        <v/>
      </c>
      <c r="B107" s="241">
        <f>'2. Non-Personnel Expenses'!C14</f>
        <v>0</v>
      </c>
      <c r="C107" s="240">
        <f>'2. Non-Personnel Expenses'!D14</f>
        <v>0</v>
      </c>
      <c r="D107" s="240">
        <f>'2. Non-Personnel Expenses'!E14</f>
        <v>0</v>
      </c>
      <c r="E107" s="240">
        <f>'2. Non-Personnel Expenses'!F14</f>
        <v>0</v>
      </c>
      <c r="F107" s="240">
        <f>'2. Non-Personnel Expenses'!G14</f>
        <v>0</v>
      </c>
      <c r="G107" s="240">
        <f>'2. Non-Personnel Expenses'!H14</f>
        <v>0</v>
      </c>
      <c r="H107" s="240">
        <f>'2. Non-Personnel Expenses'!I14</f>
        <v>0</v>
      </c>
      <c r="I107" s="240">
        <f>'2. Non-Personnel Expenses'!J14</f>
        <v>0</v>
      </c>
      <c r="J107" s="240">
        <f>'2. Non-Personnel Expenses'!K14</f>
        <v>0</v>
      </c>
      <c r="K107" s="240">
        <f>'2. Non-Personnel Expenses'!L14</f>
        <v>0</v>
      </c>
      <c r="L107" s="404">
        <f>'2. Non-Personnel Expenses'!M14</f>
        <v>0</v>
      </c>
      <c r="M107" s="11"/>
      <c r="N107" s="11"/>
      <c r="P107" s="11"/>
    </row>
    <row r="108" spans="1:16" x14ac:dyDescent="0.35">
      <c r="A108" s="433" t="str">
        <f>IF('2. Non-Personnel Expenses'!A15=0,"",'2. Non-Personnel Expenses'!A15)</f>
        <v/>
      </c>
      <c r="B108" s="241">
        <f>'2. Non-Personnel Expenses'!C15</f>
        <v>0</v>
      </c>
      <c r="C108" s="240">
        <f>'2. Non-Personnel Expenses'!D15</f>
        <v>0</v>
      </c>
      <c r="D108" s="240">
        <f>'2. Non-Personnel Expenses'!E15</f>
        <v>0</v>
      </c>
      <c r="E108" s="240">
        <f>'2. Non-Personnel Expenses'!F15</f>
        <v>0</v>
      </c>
      <c r="F108" s="240">
        <f>'2. Non-Personnel Expenses'!G15</f>
        <v>0</v>
      </c>
      <c r="G108" s="240">
        <f>'2. Non-Personnel Expenses'!H15</f>
        <v>0</v>
      </c>
      <c r="H108" s="240">
        <f>'2. Non-Personnel Expenses'!I15</f>
        <v>0</v>
      </c>
      <c r="I108" s="240">
        <f>'2. Non-Personnel Expenses'!J15</f>
        <v>0</v>
      </c>
      <c r="J108" s="240">
        <f>'2. Non-Personnel Expenses'!K15</f>
        <v>0</v>
      </c>
      <c r="K108" s="240">
        <f>'2. Non-Personnel Expenses'!L15</f>
        <v>0</v>
      </c>
      <c r="L108" s="404">
        <f>'2. Non-Personnel Expenses'!M15</f>
        <v>0</v>
      </c>
      <c r="M108" s="11"/>
      <c r="N108" s="11"/>
      <c r="P108" s="11"/>
    </row>
    <row r="109" spans="1:16" x14ac:dyDescent="0.35">
      <c r="A109" s="433" t="str">
        <f>IF('2. Non-Personnel Expenses'!A16=0,"",'2. Non-Personnel Expenses'!A16)</f>
        <v/>
      </c>
      <c r="B109" s="241">
        <f>'2. Non-Personnel Expenses'!C16</f>
        <v>0</v>
      </c>
      <c r="C109" s="240">
        <f>'2. Non-Personnel Expenses'!D16</f>
        <v>0</v>
      </c>
      <c r="D109" s="240">
        <f>'2. Non-Personnel Expenses'!E16</f>
        <v>0</v>
      </c>
      <c r="E109" s="240">
        <f>'2. Non-Personnel Expenses'!F16</f>
        <v>0</v>
      </c>
      <c r="F109" s="240">
        <f>'2. Non-Personnel Expenses'!G16</f>
        <v>0</v>
      </c>
      <c r="G109" s="240">
        <f>'2. Non-Personnel Expenses'!H16</f>
        <v>0</v>
      </c>
      <c r="H109" s="240">
        <f>'2. Non-Personnel Expenses'!I16</f>
        <v>0</v>
      </c>
      <c r="I109" s="240">
        <f>'2. Non-Personnel Expenses'!J16</f>
        <v>0</v>
      </c>
      <c r="J109" s="240">
        <f>'2. Non-Personnel Expenses'!K16</f>
        <v>0</v>
      </c>
      <c r="K109" s="240">
        <f>'2. Non-Personnel Expenses'!L16</f>
        <v>0</v>
      </c>
      <c r="L109" s="404">
        <f>'2. Non-Personnel Expenses'!M16</f>
        <v>0</v>
      </c>
      <c r="M109" s="11"/>
      <c r="N109" s="11"/>
      <c r="P109" s="11"/>
    </row>
    <row r="110" spans="1:16" x14ac:dyDescent="0.35">
      <c r="A110" s="433" t="str">
        <f>IF('2. Non-Personnel Expenses'!A17=0,"",'2. Non-Personnel Expenses'!A17)</f>
        <v/>
      </c>
      <c r="B110" s="241">
        <f>'2. Non-Personnel Expenses'!C17</f>
        <v>0</v>
      </c>
      <c r="C110" s="240">
        <f>'2. Non-Personnel Expenses'!D17</f>
        <v>0</v>
      </c>
      <c r="D110" s="240">
        <f>'2. Non-Personnel Expenses'!E17</f>
        <v>0</v>
      </c>
      <c r="E110" s="240">
        <f>'2. Non-Personnel Expenses'!F17</f>
        <v>0</v>
      </c>
      <c r="F110" s="240">
        <f>'2. Non-Personnel Expenses'!G17</f>
        <v>0</v>
      </c>
      <c r="G110" s="240">
        <f>'2. Non-Personnel Expenses'!H17</f>
        <v>0</v>
      </c>
      <c r="H110" s="240">
        <f>'2. Non-Personnel Expenses'!I17</f>
        <v>0</v>
      </c>
      <c r="I110" s="240">
        <f>'2. Non-Personnel Expenses'!J17</f>
        <v>0</v>
      </c>
      <c r="J110" s="240">
        <f>'2. Non-Personnel Expenses'!K17</f>
        <v>0</v>
      </c>
      <c r="K110" s="240">
        <f>'2. Non-Personnel Expenses'!L17</f>
        <v>0</v>
      </c>
      <c r="L110" s="404">
        <f>'2. Non-Personnel Expenses'!M17</f>
        <v>0</v>
      </c>
      <c r="M110" s="11"/>
      <c r="N110" s="11"/>
      <c r="P110" s="11"/>
    </row>
    <row r="111" spans="1:16" x14ac:dyDescent="0.35">
      <c r="A111" s="433" t="str">
        <f>IF('2. Non-Personnel Expenses'!A18=0,"",'2. Non-Personnel Expenses'!A18)</f>
        <v/>
      </c>
      <c r="B111" s="241">
        <f>'2. Non-Personnel Expenses'!C18</f>
        <v>0</v>
      </c>
      <c r="C111" s="240">
        <f>'2. Non-Personnel Expenses'!D18</f>
        <v>0</v>
      </c>
      <c r="D111" s="240">
        <f>'2. Non-Personnel Expenses'!E18</f>
        <v>0</v>
      </c>
      <c r="E111" s="240">
        <f>'2. Non-Personnel Expenses'!F18</f>
        <v>0</v>
      </c>
      <c r="F111" s="240">
        <f>'2. Non-Personnel Expenses'!G18</f>
        <v>0</v>
      </c>
      <c r="G111" s="240">
        <f>'2. Non-Personnel Expenses'!H18</f>
        <v>0</v>
      </c>
      <c r="H111" s="240">
        <f>'2. Non-Personnel Expenses'!I18</f>
        <v>0</v>
      </c>
      <c r="I111" s="240">
        <f>'2. Non-Personnel Expenses'!J18</f>
        <v>0</v>
      </c>
      <c r="J111" s="240">
        <f>'2. Non-Personnel Expenses'!K18</f>
        <v>0</v>
      </c>
      <c r="K111" s="240">
        <f>'2. Non-Personnel Expenses'!L18</f>
        <v>0</v>
      </c>
      <c r="L111" s="404">
        <f>'2. Non-Personnel Expenses'!M18</f>
        <v>0</v>
      </c>
      <c r="M111" s="11"/>
      <c r="N111" s="11"/>
      <c r="P111" s="11"/>
    </row>
    <row r="112" spans="1:16" x14ac:dyDescent="0.35">
      <c r="A112" s="433" t="str">
        <f>IF('2. Non-Personnel Expenses'!A19=0,"",'2. Non-Personnel Expenses'!A19)</f>
        <v/>
      </c>
      <c r="B112" s="241">
        <f>'2. Non-Personnel Expenses'!C19</f>
        <v>0</v>
      </c>
      <c r="C112" s="240">
        <f>'2. Non-Personnel Expenses'!D19</f>
        <v>0</v>
      </c>
      <c r="D112" s="240">
        <f>'2. Non-Personnel Expenses'!E19</f>
        <v>0</v>
      </c>
      <c r="E112" s="240">
        <f>'2. Non-Personnel Expenses'!F19</f>
        <v>0</v>
      </c>
      <c r="F112" s="240">
        <f>'2. Non-Personnel Expenses'!G19</f>
        <v>0</v>
      </c>
      <c r="G112" s="240">
        <f>'2. Non-Personnel Expenses'!H19</f>
        <v>0</v>
      </c>
      <c r="H112" s="240">
        <f>'2. Non-Personnel Expenses'!I19</f>
        <v>0</v>
      </c>
      <c r="I112" s="240">
        <f>'2. Non-Personnel Expenses'!J19</f>
        <v>0</v>
      </c>
      <c r="J112" s="240">
        <f>'2. Non-Personnel Expenses'!K19</f>
        <v>0</v>
      </c>
      <c r="K112" s="240">
        <f>'2. Non-Personnel Expenses'!L19</f>
        <v>0</v>
      </c>
      <c r="L112" s="404">
        <f>'2. Non-Personnel Expenses'!M19</f>
        <v>0</v>
      </c>
      <c r="M112" s="11"/>
      <c r="N112" s="11"/>
      <c r="P112" s="11"/>
    </row>
    <row r="113" spans="1:16" x14ac:dyDescent="0.35">
      <c r="A113" s="433" t="str">
        <f>IF('2. Non-Personnel Expenses'!A20=0,"",'2. Non-Personnel Expenses'!A20)</f>
        <v/>
      </c>
      <c r="B113" s="241">
        <f>'2. Non-Personnel Expenses'!C20</f>
        <v>0</v>
      </c>
      <c r="C113" s="240">
        <f>'2. Non-Personnel Expenses'!D20</f>
        <v>0</v>
      </c>
      <c r="D113" s="240">
        <f>'2. Non-Personnel Expenses'!E20</f>
        <v>0</v>
      </c>
      <c r="E113" s="240">
        <f>'2. Non-Personnel Expenses'!F20</f>
        <v>0</v>
      </c>
      <c r="F113" s="240">
        <f>'2. Non-Personnel Expenses'!G20</f>
        <v>0</v>
      </c>
      <c r="G113" s="240">
        <f>'2. Non-Personnel Expenses'!H20</f>
        <v>0</v>
      </c>
      <c r="H113" s="240">
        <f>'2. Non-Personnel Expenses'!I20</f>
        <v>0</v>
      </c>
      <c r="I113" s="240">
        <f>'2. Non-Personnel Expenses'!J20</f>
        <v>0</v>
      </c>
      <c r="J113" s="240">
        <f>'2. Non-Personnel Expenses'!K20</f>
        <v>0</v>
      </c>
      <c r="K113" s="240">
        <f>'2. Non-Personnel Expenses'!L20</f>
        <v>0</v>
      </c>
      <c r="L113" s="404">
        <f>'2. Non-Personnel Expenses'!M20</f>
        <v>0</v>
      </c>
      <c r="M113" s="11"/>
      <c r="N113" s="11"/>
      <c r="P113" s="11"/>
    </row>
    <row r="114" spans="1:16" x14ac:dyDescent="0.35">
      <c r="A114" s="433" t="str">
        <f>IF('2. Non-Personnel Expenses'!A21=0,"",'2. Non-Personnel Expenses'!A21)</f>
        <v/>
      </c>
      <c r="B114" s="241">
        <f>'2. Non-Personnel Expenses'!C21</f>
        <v>0</v>
      </c>
      <c r="C114" s="240">
        <f>'2. Non-Personnel Expenses'!D21</f>
        <v>0</v>
      </c>
      <c r="D114" s="240">
        <f>'2. Non-Personnel Expenses'!E21</f>
        <v>0</v>
      </c>
      <c r="E114" s="240">
        <f>'2. Non-Personnel Expenses'!F21</f>
        <v>0</v>
      </c>
      <c r="F114" s="240">
        <f>'2. Non-Personnel Expenses'!G21</f>
        <v>0</v>
      </c>
      <c r="G114" s="240">
        <f>'2. Non-Personnel Expenses'!H21</f>
        <v>0</v>
      </c>
      <c r="H114" s="240">
        <f>'2. Non-Personnel Expenses'!I21</f>
        <v>0</v>
      </c>
      <c r="I114" s="240">
        <f>'2. Non-Personnel Expenses'!J21</f>
        <v>0</v>
      </c>
      <c r="J114" s="240">
        <f>'2. Non-Personnel Expenses'!K21</f>
        <v>0</v>
      </c>
      <c r="K114" s="240">
        <f>'2. Non-Personnel Expenses'!L21</f>
        <v>0</v>
      </c>
      <c r="L114" s="404">
        <f>'2. Non-Personnel Expenses'!M21</f>
        <v>0</v>
      </c>
      <c r="M114" s="11"/>
      <c r="N114" s="11"/>
      <c r="P114" s="11"/>
    </row>
    <row r="115" spans="1:16" x14ac:dyDescent="0.35">
      <c r="A115" s="433" t="str">
        <f>IF('2. Non-Personnel Expenses'!A22=0,"",'2. Non-Personnel Expenses'!A22)</f>
        <v/>
      </c>
      <c r="B115" s="241">
        <f>'2. Non-Personnel Expenses'!C22</f>
        <v>0</v>
      </c>
      <c r="C115" s="240">
        <f>'2. Non-Personnel Expenses'!D22</f>
        <v>0</v>
      </c>
      <c r="D115" s="240">
        <f>'2. Non-Personnel Expenses'!E22</f>
        <v>0</v>
      </c>
      <c r="E115" s="240">
        <f>'2. Non-Personnel Expenses'!F22</f>
        <v>0</v>
      </c>
      <c r="F115" s="240">
        <f>'2. Non-Personnel Expenses'!G22</f>
        <v>0</v>
      </c>
      <c r="G115" s="240">
        <f>'2. Non-Personnel Expenses'!H22</f>
        <v>0</v>
      </c>
      <c r="H115" s="240">
        <f>'2. Non-Personnel Expenses'!I22</f>
        <v>0</v>
      </c>
      <c r="I115" s="240">
        <f>'2. Non-Personnel Expenses'!J22</f>
        <v>0</v>
      </c>
      <c r="J115" s="240">
        <f>'2. Non-Personnel Expenses'!K22</f>
        <v>0</v>
      </c>
      <c r="K115" s="240">
        <f>'2. Non-Personnel Expenses'!L22</f>
        <v>0</v>
      </c>
      <c r="L115" s="404">
        <f>'2. Non-Personnel Expenses'!M22</f>
        <v>0</v>
      </c>
      <c r="M115" s="11"/>
      <c r="N115" s="11"/>
      <c r="P115" s="11"/>
    </row>
    <row r="116" spans="1:16" x14ac:dyDescent="0.35">
      <c r="A116" s="433" t="str">
        <f>IF('2. Non-Personnel Expenses'!A23=0,"",'2. Non-Personnel Expenses'!A23)</f>
        <v/>
      </c>
      <c r="B116" s="241">
        <f>'2. Non-Personnel Expenses'!C23</f>
        <v>0</v>
      </c>
      <c r="C116" s="240">
        <f>'2. Non-Personnel Expenses'!D23</f>
        <v>0</v>
      </c>
      <c r="D116" s="240">
        <f>'2. Non-Personnel Expenses'!E23</f>
        <v>0</v>
      </c>
      <c r="E116" s="240">
        <f>'2. Non-Personnel Expenses'!F23</f>
        <v>0</v>
      </c>
      <c r="F116" s="240">
        <f>'2. Non-Personnel Expenses'!G23</f>
        <v>0</v>
      </c>
      <c r="G116" s="240">
        <f>'2. Non-Personnel Expenses'!H23</f>
        <v>0</v>
      </c>
      <c r="H116" s="240">
        <f>'2. Non-Personnel Expenses'!I23</f>
        <v>0</v>
      </c>
      <c r="I116" s="240">
        <f>'2. Non-Personnel Expenses'!J23</f>
        <v>0</v>
      </c>
      <c r="J116" s="240">
        <f>'2. Non-Personnel Expenses'!K23</f>
        <v>0</v>
      </c>
      <c r="K116" s="240">
        <f>'2. Non-Personnel Expenses'!L23</f>
        <v>0</v>
      </c>
      <c r="L116" s="404">
        <f>'2. Non-Personnel Expenses'!M23</f>
        <v>0</v>
      </c>
      <c r="M116" s="11"/>
      <c r="N116" s="11"/>
      <c r="P116" s="11"/>
    </row>
    <row r="117" spans="1:16" x14ac:dyDescent="0.35">
      <c r="A117" s="433" t="str">
        <f>IF('2. Non-Personnel Expenses'!A24=0,"",'2. Non-Personnel Expenses'!A24)</f>
        <v/>
      </c>
      <c r="B117" s="241">
        <f>'2. Non-Personnel Expenses'!C24</f>
        <v>0</v>
      </c>
      <c r="C117" s="240">
        <f>'2. Non-Personnel Expenses'!D24</f>
        <v>0</v>
      </c>
      <c r="D117" s="240">
        <f>'2. Non-Personnel Expenses'!E24</f>
        <v>0</v>
      </c>
      <c r="E117" s="240">
        <f>'2. Non-Personnel Expenses'!F24</f>
        <v>0</v>
      </c>
      <c r="F117" s="240">
        <f>'2. Non-Personnel Expenses'!G24</f>
        <v>0</v>
      </c>
      <c r="G117" s="240">
        <f>'2. Non-Personnel Expenses'!H24</f>
        <v>0</v>
      </c>
      <c r="H117" s="240">
        <f>'2. Non-Personnel Expenses'!I24</f>
        <v>0</v>
      </c>
      <c r="I117" s="240">
        <f>'2. Non-Personnel Expenses'!J24</f>
        <v>0</v>
      </c>
      <c r="J117" s="240">
        <f>'2. Non-Personnel Expenses'!K24</f>
        <v>0</v>
      </c>
      <c r="K117" s="240">
        <f>'2. Non-Personnel Expenses'!L24</f>
        <v>0</v>
      </c>
      <c r="L117" s="404">
        <f>'2. Non-Personnel Expenses'!M24</f>
        <v>0</v>
      </c>
      <c r="M117" s="11"/>
      <c r="N117" s="11"/>
      <c r="P117" s="11"/>
    </row>
    <row r="118" spans="1:16" x14ac:dyDescent="0.35">
      <c r="A118" s="433" t="str">
        <f>IF('2. Non-Personnel Expenses'!A25=0,"",'2. Non-Personnel Expenses'!A25)</f>
        <v/>
      </c>
      <c r="B118" s="241">
        <f>'2. Non-Personnel Expenses'!C25</f>
        <v>0</v>
      </c>
      <c r="C118" s="240">
        <f>'2. Non-Personnel Expenses'!D25</f>
        <v>0</v>
      </c>
      <c r="D118" s="240">
        <f>'2. Non-Personnel Expenses'!E25</f>
        <v>0</v>
      </c>
      <c r="E118" s="240">
        <f>'2. Non-Personnel Expenses'!F25</f>
        <v>0</v>
      </c>
      <c r="F118" s="240">
        <f>'2. Non-Personnel Expenses'!G25</f>
        <v>0</v>
      </c>
      <c r="G118" s="240">
        <f>'2. Non-Personnel Expenses'!H25</f>
        <v>0</v>
      </c>
      <c r="H118" s="240">
        <f>'2. Non-Personnel Expenses'!I25</f>
        <v>0</v>
      </c>
      <c r="I118" s="240">
        <f>'2. Non-Personnel Expenses'!J25</f>
        <v>0</v>
      </c>
      <c r="J118" s="240">
        <f>'2. Non-Personnel Expenses'!K25</f>
        <v>0</v>
      </c>
      <c r="K118" s="240">
        <f>'2. Non-Personnel Expenses'!L25</f>
        <v>0</v>
      </c>
      <c r="L118" s="404">
        <f>'2. Non-Personnel Expenses'!M25</f>
        <v>0</v>
      </c>
      <c r="M118" s="11"/>
      <c r="N118" s="11"/>
      <c r="P118" s="11"/>
    </row>
    <row r="119" spans="1:16" x14ac:dyDescent="0.35">
      <c r="A119" s="433" t="str">
        <f>IF('2. Non-Personnel Expenses'!A26=0,"",'2. Non-Personnel Expenses'!A26)</f>
        <v/>
      </c>
      <c r="B119" s="241">
        <f>'2. Non-Personnel Expenses'!C26</f>
        <v>0</v>
      </c>
      <c r="C119" s="240">
        <f>'2. Non-Personnel Expenses'!D26</f>
        <v>0</v>
      </c>
      <c r="D119" s="240">
        <f>'2. Non-Personnel Expenses'!E26</f>
        <v>0</v>
      </c>
      <c r="E119" s="240">
        <f>'2. Non-Personnel Expenses'!F26</f>
        <v>0</v>
      </c>
      <c r="F119" s="240">
        <f>'2. Non-Personnel Expenses'!G26</f>
        <v>0</v>
      </c>
      <c r="G119" s="240">
        <f>'2. Non-Personnel Expenses'!H26</f>
        <v>0</v>
      </c>
      <c r="H119" s="240">
        <f>'2. Non-Personnel Expenses'!I26</f>
        <v>0</v>
      </c>
      <c r="I119" s="240">
        <f>'2. Non-Personnel Expenses'!J26</f>
        <v>0</v>
      </c>
      <c r="J119" s="240">
        <f>'2. Non-Personnel Expenses'!K26</f>
        <v>0</v>
      </c>
      <c r="K119" s="240">
        <f>'2. Non-Personnel Expenses'!L26</f>
        <v>0</v>
      </c>
      <c r="L119" s="404">
        <f>'2. Non-Personnel Expenses'!M26</f>
        <v>0</v>
      </c>
      <c r="M119" s="11"/>
      <c r="N119" s="11"/>
      <c r="P119" s="11"/>
    </row>
    <row r="120" spans="1:16" x14ac:dyDescent="0.35">
      <c r="A120" s="433" t="str">
        <f>IF('2. Non-Personnel Expenses'!A27=0,"",'2. Non-Personnel Expenses'!A27)</f>
        <v/>
      </c>
      <c r="B120" s="241">
        <f>'2. Non-Personnel Expenses'!C27</f>
        <v>0</v>
      </c>
      <c r="C120" s="240">
        <f>'2. Non-Personnel Expenses'!D27</f>
        <v>0</v>
      </c>
      <c r="D120" s="240">
        <f>'2. Non-Personnel Expenses'!E27</f>
        <v>0</v>
      </c>
      <c r="E120" s="240">
        <f>'2. Non-Personnel Expenses'!F27</f>
        <v>0</v>
      </c>
      <c r="F120" s="240">
        <f>'2. Non-Personnel Expenses'!G27</f>
        <v>0</v>
      </c>
      <c r="G120" s="240">
        <f>'2. Non-Personnel Expenses'!H27</f>
        <v>0</v>
      </c>
      <c r="H120" s="240">
        <f>'2. Non-Personnel Expenses'!I27</f>
        <v>0</v>
      </c>
      <c r="I120" s="240">
        <f>'2. Non-Personnel Expenses'!J27</f>
        <v>0</v>
      </c>
      <c r="J120" s="240">
        <f>'2. Non-Personnel Expenses'!K27</f>
        <v>0</v>
      </c>
      <c r="K120" s="240">
        <f>'2. Non-Personnel Expenses'!L27</f>
        <v>0</v>
      </c>
      <c r="L120" s="404">
        <f>'2. Non-Personnel Expenses'!M27</f>
        <v>0</v>
      </c>
      <c r="M120" s="11"/>
      <c r="N120" s="11"/>
      <c r="P120" s="11"/>
    </row>
    <row r="121" spans="1:16" x14ac:dyDescent="0.35">
      <c r="A121" s="433" t="str">
        <f>IF('2. Non-Personnel Expenses'!A28=0,"",'2. Non-Personnel Expenses'!A28)</f>
        <v/>
      </c>
      <c r="B121" s="241">
        <f>'2. Non-Personnel Expenses'!C28</f>
        <v>0</v>
      </c>
      <c r="C121" s="240">
        <f>'2. Non-Personnel Expenses'!D28</f>
        <v>0</v>
      </c>
      <c r="D121" s="240">
        <f>'2. Non-Personnel Expenses'!E28</f>
        <v>0</v>
      </c>
      <c r="E121" s="240">
        <f>'2. Non-Personnel Expenses'!F28</f>
        <v>0</v>
      </c>
      <c r="F121" s="240">
        <f>'2. Non-Personnel Expenses'!G28</f>
        <v>0</v>
      </c>
      <c r="G121" s="240">
        <f>'2. Non-Personnel Expenses'!H28</f>
        <v>0</v>
      </c>
      <c r="H121" s="240">
        <f>'2. Non-Personnel Expenses'!I28</f>
        <v>0</v>
      </c>
      <c r="I121" s="240">
        <f>'2. Non-Personnel Expenses'!J28</f>
        <v>0</v>
      </c>
      <c r="J121" s="240">
        <f>'2. Non-Personnel Expenses'!K28</f>
        <v>0</v>
      </c>
      <c r="K121" s="240">
        <f>'2. Non-Personnel Expenses'!L28</f>
        <v>0</v>
      </c>
      <c r="L121" s="404">
        <f>'2. Non-Personnel Expenses'!M28</f>
        <v>0</v>
      </c>
      <c r="M121" s="11"/>
      <c r="N121" s="11"/>
      <c r="P121" s="11"/>
    </row>
    <row r="122" spans="1:16" x14ac:dyDescent="0.35">
      <c r="A122" s="433" t="str">
        <f>IF('2. Non-Personnel Expenses'!A29=0,"",'2. Non-Personnel Expenses'!A29)</f>
        <v/>
      </c>
      <c r="B122" s="241">
        <f>'2. Non-Personnel Expenses'!C29</f>
        <v>0</v>
      </c>
      <c r="C122" s="240">
        <f>'2. Non-Personnel Expenses'!D29</f>
        <v>0</v>
      </c>
      <c r="D122" s="240">
        <f>'2. Non-Personnel Expenses'!E29</f>
        <v>0</v>
      </c>
      <c r="E122" s="240">
        <f>'2. Non-Personnel Expenses'!F29</f>
        <v>0</v>
      </c>
      <c r="F122" s="240">
        <f>'2. Non-Personnel Expenses'!G29</f>
        <v>0</v>
      </c>
      <c r="G122" s="240">
        <f>'2. Non-Personnel Expenses'!H29</f>
        <v>0</v>
      </c>
      <c r="H122" s="240">
        <f>'2. Non-Personnel Expenses'!I29</f>
        <v>0</v>
      </c>
      <c r="I122" s="240">
        <f>'2. Non-Personnel Expenses'!J29</f>
        <v>0</v>
      </c>
      <c r="J122" s="240">
        <f>'2. Non-Personnel Expenses'!K29</f>
        <v>0</v>
      </c>
      <c r="K122" s="240">
        <f>'2. Non-Personnel Expenses'!L29</f>
        <v>0</v>
      </c>
      <c r="L122" s="404">
        <f>'2. Non-Personnel Expenses'!M29</f>
        <v>0</v>
      </c>
      <c r="M122" s="11"/>
      <c r="N122" s="11"/>
      <c r="P122" s="11"/>
    </row>
    <row r="123" spans="1:16" x14ac:dyDescent="0.35">
      <c r="A123" s="433" t="str">
        <f>IF('2. Non-Personnel Expenses'!A30=0,"",'2. Non-Personnel Expenses'!A30)</f>
        <v/>
      </c>
      <c r="B123" s="241">
        <f>'2. Non-Personnel Expenses'!C30</f>
        <v>0</v>
      </c>
      <c r="C123" s="240">
        <f>'2. Non-Personnel Expenses'!D30</f>
        <v>0</v>
      </c>
      <c r="D123" s="240">
        <f>'2. Non-Personnel Expenses'!E30</f>
        <v>0</v>
      </c>
      <c r="E123" s="240">
        <f>'2. Non-Personnel Expenses'!F30</f>
        <v>0</v>
      </c>
      <c r="F123" s="240">
        <f>'2. Non-Personnel Expenses'!G30</f>
        <v>0</v>
      </c>
      <c r="G123" s="240">
        <f>'2. Non-Personnel Expenses'!H30</f>
        <v>0</v>
      </c>
      <c r="H123" s="240">
        <f>'2. Non-Personnel Expenses'!I30</f>
        <v>0</v>
      </c>
      <c r="I123" s="240">
        <f>'2. Non-Personnel Expenses'!J30</f>
        <v>0</v>
      </c>
      <c r="J123" s="240">
        <f>'2. Non-Personnel Expenses'!K30</f>
        <v>0</v>
      </c>
      <c r="K123" s="240">
        <f>'2. Non-Personnel Expenses'!L30</f>
        <v>0</v>
      </c>
      <c r="L123" s="404">
        <f>'2. Non-Personnel Expenses'!M30</f>
        <v>0</v>
      </c>
      <c r="M123" s="11"/>
      <c r="N123" s="11"/>
      <c r="P123" s="11"/>
    </row>
    <row r="124" spans="1:16" x14ac:dyDescent="0.35">
      <c r="A124" s="433" t="str">
        <f>IF('2. Non-Personnel Expenses'!A31=0,"",'2. Non-Personnel Expenses'!A31)</f>
        <v/>
      </c>
      <c r="B124" s="241">
        <f>'2. Non-Personnel Expenses'!C31</f>
        <v>0</v>
      </c>
      <c r="C124" s="240">
        <f>'2. Non-Personnel Expenses'!D31</f>
        <v>0</v>
      </c>
      <c r="D124" s="240">
        <f>'2. Non-Personnel Expenses'!E31</f>
        <v>0</v>
      </c>
      <c r="E124" s="240">
        <f>'2. Non-Personnel Expenses'!F31</f>
        <v>0</v>
      </c>
      <c r="F124" s="240">
        <f>'2. Non-Personnel Expenses'!G31</f>
        <v>0</v>
      </c>
      <c r="G124" s="240">
        <f>'2. Non-Personnel Expenses'!H31</f>
        <v>0</v>
      </c>
      <c r="H124" s="240">
        <f>'2. Non-Personnel Expenses'!I31</f>
        <v>0</v>
      </c>
      <c r="I124" s="240">
        <f>'2. Non-Personnel Expenses'!J31</f>
        <v>0</v>
      </c>
      <c r="J124" s="240">
        <f>'2. Non-Personnel Expenses'!K31</f>
        <v>0</v>
      </c>
      <c r="K124" s="240">
        <f>'2. Non-Personnel Expenses'!L31</f>
        <v>0</v>
      </c>
      <c r="L124" s="404">
        <f>'2. Non-Personnel Expenses'!M31</f>
        <v>0</v>
      </c>
      <c r="M124" s="11"/>
      <c r="N124" s="11"/>
      <c r="P124" s="11"/>
    </row>
    <row r="125" spans="1:16" x14ac:dyDescent="0.35">
      <c r="A125" s="433" t="str">
        <f>IF('2. Non-Personnel Expenses'!A32=0,"",'2. Non-Personnel Expenses'!A32)</f>
        <v/>
      </c>
      <c r="B125" s="241">
        <f>'2. Non-Personnel Expenses'!C32</f>
        <v>0</v>
      </c>
      <c r="C125" s="240">
        <f>'2. Non-Personnel Expenses'!D32</f>
        <v>0</v>
      </c>
      <c r="D125" s="240">
        <f>'2. Non-Personnel Expenses'!E32</f>
        <v>0</v>
      </c>
      <c r="E125" s="240">
        <f>'2. Non-Personnel Expenses'!F32</f>
        <v>0</v>
      </c>
      <c r="F125" s="240">
        <f>'2. Non-Personnel Expenses'!G32</f>
        <v>0</v>
      </c>
      <c r="G125" s="240">
        <f>'2. Non-Personnel Expenses'!H32</f>
        <v>0</v>
      </c>
      <c r="H125" s="240">
        <f>'2. Non-Personnel Expenses'!I32</f>
        <v>0</v>
      </c>
      <c r="I125" s="240">
        <f>'2. Non-Personnel Expenses'!J32</f>
        <v>0</v>
      </c>
      <c r="J125" s="240">
        <f>'2. Non-Personnel Expenses'!K32</f>
        <v>0</v>
      </c>
      <c r="K125" s="240">
        <f>'2. Non-Personnel Expenses'!L32</f>
        <v>0</v>
      </c>
      <c r="L125" s="404">
        <f>'2. Non-Personnel Expenses'!M32</f>
        <v>0</v>
      </c>
      <c r="M125" s="11"/>
      <c r="N125" s="11"/>
      <c r="P125" s="11"/>
    </row>
    <row r="126" spans="1:16" x14ac:dyDescent="0.35">
      <c r="A126" s="433" t="str">
        <f>IF('2. Non-Personnel Expenses'!A33=0,"",'2. Non-Personnel Expenses'!A33)</f>
        <v/>
      </c>
      <c r="B126" s="241">
        <f>'2. Non-Personnel Expenses'!C33</f>
        <v>0</v>
      </c>
      <c r="C126" s="240">
        <f>'2. Non-Personnel Expenses'!D33</f>
        <v>0</v>
      </c>
      <c r="D126" s="240">
        <f>'2. Non-Personnel Expenses'!E33</f>
        <v>0</v>
      </c>
      <c r="E126" s="240">
        <f>'2. Non-Personnel Expenses'!F33</f>
        <v>0</v>
      </c>
      <c r="F126" s="240">
        <f>'2. Non-Personnel Expenses'!G33</f>
        <v>0</v>
      </c>
      <c r="G126" s="240">
        <f>'2. Non-Personnel Expenses'!H33</f>
        <v>0</v>
      </c>
      <c r="H126" s="240">
        <f>'2. Non-Personnel Expenses'!I33</f>
        <v>0</v>
      </c>
      <c r="I126" s="240">
        <f>'2. Non-Personnel Expenses'!J33</f>
        <v>0</v>
      </c>
      <c r="J126" s="240">
        <f>'2. Non-Personnel Expenses'!K33</f>
        <v>0</v>
      </c>
      <c r="K126" s="240">
        <f>'2. Non-Personnel Expenses'!L33</f>
        <v>0</v>
      </c>
      <c r="L126" s="404">
        <f>'2. Non-Personnel Expenses'!M33</f>
        <v>0</v>
      </c>
      <c r="M126" s="11"/>
      <c r="N126" s="11"/>
      <c r="P126" s="11"/>
    </row>
    <row r="127" spans="1:16" x14ac:dyDescent="0.35">
      <c r="A127" s="433" t="str">
        <f>IF('2. Non-Personnel Expenses'!A34=0,"",'2. Non-Personnel Expenses'!A34)</f>
        <v/>
      </c>
      <c r="B127" s="241">
        <f>'2. Non-Personnel Expenses'!C34</f>
        <v>0</v>
      </c>
      <c r="C127" s="240">
        <f>'2. Non-Personnel Expenses'!D34</f>
        <v>0</v>
      </c>
      <c r="D127" s="240">
        <f>'2. Non-Personnel Expenses'!E34</f>
        <v>0</v>
      </c>
      <c r="E127" s="240">
        <f>'2. Non-Personnel Expenses'!F34</f>
        <v>0</v>
      </c>
      <c r="F127" s="240">
        <f>'2. Non-Personnel Expenses'!G34</f>
        <v>0</v>
      </c>
      <c r="G127" s="240">
        <f>'2. Non-Personnel Expenses'!H34</f>
        <v>0</v>
      </c>
      <c r="H127" s="240">
        <f>'2. Non-Personnel Expenses'!I34</f>
        <v>0</v>
      </c>
      <c r="I127" s="240">
        <f>'2. Non-Personnel Expenses'!J34</f>
        <v>0</v>
      </c>
      <c r="J127" s="240">
        <f>'2. Non-Personnel Expenses'!K34</f>
        <v>0</v>
      </c>
      <c r="K127" s="240">
        <f>'2. Non-Personnel Expenses'!L34</f>
        <v>0</v>
      </c>
      <c r="L127" s="404">
        <f>'2. Non-Personnel Expenses'!M34</f>
        <v>0</v>
      </c>
      <c r="M127" s="11"/>
      <c r="N127" s="11"/>
      <c r="P127" s="11"/>
    </row>
    <row r="128" spans="1:16" x14ac:dyDescent="0.35">
      <c r="A128" s="433" t="str">
        <f>IF('2. Non-Personnel Expenses'!A35=0,"",'2. Non-Personnel Expenses'!A35)</f>
        <v/>
      </c>
      <c r="B128" s="241">
        <f>'2. Non-Personnel Expenses'!C35</f>
        <v>0</v>
      </c>
      <c r="C128" s="240">
        <f>'2. Non-Personnel Expenses'!D35</f>
        <v>0</v>
      </c>
      <c r="D128" s="240">
        <f>'2. Non-Personnel Expenses'!E35</f>
        <v>0</v>
      </c>
      <c r="E128" s="240">
        <f>'2. Non-Personnel Expenses'!F35</f>
        <v>0</v>
      </c>
      <c r="F128" s="240">
        <f>'2. Non-Personnel Expenses'!G35</f>
        <v>0</v>
      </c>
      <c r="G128" s="240">
        <f>'2. Non-Personnel Expenses'!H35</f>
        <v>0</v>
      </c>
      <c r="H128" s="240">
        <f>'2. Non-Personnel Expenses'!I35</f>
        <v>0</v>
      </c>
      <c r="I128" s="240">
        <f>'2. Non-Personnel Expenses'!J35</f>
        <v>0</v>
      </c>
      <c r="J128" s="240">
        <f>'2. Non-Personnel Expenses'!K35</f>
        <v>0</v>
      </c>
      <c r="K128" s="240">
        <f>'2. Non-Personnel Expenses'!L35</f>
        <v>0</v>
      </c>
      <c r="L128" s="404">
        <f>'2. Non-Personnel Expenses'!M35</f>
        <v>0</v>
      </c>
      <c r="M128" s="11"/>
      <c r="N128" s="11"/>
      <c r="P128" s="11"/>
    </row>
    <row r="129" spans="1:16" x14ac:dyDescent="0.35">
      <c r="A129" s="433" t="str">
        <f>IF('2. Non-Personnel Expenses'!A36=0,"",'2. Non-Personnel Expenses'!A36)</f>
        <v/>
      </c>
      <c r="B129" s="241">
        <f>'2. Non-Personnel Expenses'!C36</f>
        <v>0</v>
      </c>
      <c r="C129" s="240">
        <f>'2. Non-Personnel Expenses'!D36</f>
        <v>0</v>
      </c>
      <c r="D129" s="240">
        <f>'2. Non-Personnel Expenses'!E36</f>
        <v>0</v>
      </c>
      <c r="E129" s="240">
        <f>'2. Non-Personnel Expenses'!F36</f>
        <v>0</v>
      </c>
      <c r="F129" s="240">
        <f>'2. Non-Personnel Expenses'!G36</f>
        <v>0</v>
      </c>
      <c r="G129" s="240">
        <f>'2. Non-Personnel Expenses'!H36</f>
        <v>0</v>
      </c>
      <c r="H129" s="240">
        <f>'2. Non-Personnel Expenses'!I36</f>
        <v>0</v>
      </c>
      <c r="I129" s="240">
        <f>'2. Non-Personnel Expenses'!J36</f>
        <v>0</v>
      </c>
      <c r="J129" s="240">
        <f>'2. Non-Personnel Expenses'!K36</f>
        <v>0</v>
      </c>
      <c r="K129" s="240">
        <f>'2. Non-Personnel Expenses'!L36</f>
        <v>0</v>
      </c>
      <c r="L129" s="404">
        <f>'2. Non-Personnel Expenses'!M36</f>
        <v>0</v>
      </c>
      <c r="M129" s="11"/>
      <c r="N129" s="11"/>
      <c r="P129" s="11"/>
    </row>
    <row r="130" spans="1:16" x14ac:dyDescent="0.35">
      <c r="A130" s="433" t="str">
        <f>IF('2. Non-Personnel Expenses'!A37=0,"",'2. Non-Personnel Expenses'!A37)</f>
        <v/>
      </c>
      <c r="B130" s="241">
        <f>'2. Non-Personnel Expenses'!C37</f>
        <v>0</v>
      </c>
      <c r="C130" s="240">
        <f>'2. Non-Personnel Expenses'!D37</f>
        <v>0</v>
      </c>
      <c r="D130" s="240">
        <f>'2. Non-Personnel Expenses'!E37</f>
        <v>0</v>
      </c>
      <c r="E130" s="240">
        <f>'2. Non-Personnel Expenses'!F37</f>
        <v>0</v>
      </c>
      <c r="F130" s="240">
        <f>'2. Non-Personnel Expenses'!G37</f>
        <v>0</v>
      </c>
      <c r="G130" s="240">
        <f>'2. Non-Personnel Expenses'!H37</f>
        <v>0</v>
      </c>
      <c r="H130" s="240">
        <f>'2. Non-Personnel Expenses'!I37</f>
        <v>0</v>
      </c>
      <c r="I130" s="240">
        <f>'2. Non-Personnel Expenses'!J37</f>
        <v>0</v>
      </c>
      <c r="J130" s="240">
        <f>'2. Non-Personnel Expenses'!K37</f>
        <v>0</v>
      </c>
      <c r="K130" s="240">
        <f>'2. Non-Personnel Expenses'!L37</f>
        <v>0</v>
      </c>
      <c r="L130" s="404">
        <f>'2. Non-Personnel Expenses'!M37</f>
        <v>0</v>
      </c>
      <c r="M130" s="11"/>
      <c r="N130" s="11"/>
      <c r="P130" s="11"/>
    </row>
    <row r="131" spans="1:16" x14ac:dyDescent="0.35">
      <c r="A131" s="433" t="str">
        <f>IF('2. Non-Personnel Expenses'!A38=0,"",'2. Non-Personnel Expenses'!A38)</f>
        <v/>
      </c>
      <c r="B131" s="241">
        <f>'2. Non-Personnel Expenses'!C38</f>
        <v>0</v>
      </c>
      <c r="C131" s="240">
        <f>'2. Non-Personnel Expenses'!D38</f>
        <v>0</v>
      </c>
      <c r="D131" s="240">
        <f>'2. Non-Personnel Expenses'!E38</f>
        <v>0</v>
      </c>
      <c r="E131" s="240">
        <f>'2. Non-Personnel Expenses'!F38</f>
        <v>0</v>
      </c>
      <c r="F131" s="240">
        <f>'2. Non-Personnel Expenses'!G38</f>
        <v>0</v>
      </c>
      <c r="G131" s="240">
        <f>'2. Non-Personnel Expenses'!H38</f>
        <v>0</v>
      </c>
      <c r="H131" s="240">
        <f>'2. Non-Personnel Expenses'!I38</f>
        <v>0</v>
      </c>
      <c r="I131" s="240">
        <f>'2. Non-Personnel Expenses'!J38</f>
        <v>0</v>
      </c>
      <c r="J131" s="240">
        <f>'2. Non-Personnel Expenses'!K38</f>
        <v>0</v>
      </c>
      <c r="K131" s="240">
        <f>'2. Non-Personnel Expenses'!L38</f>
        <v>0</v>
      </c>
      <c r="L131" s="404">
        <f>'2. Non-Personnel Expenses'!M38</f>
        <v>0</v>
      </c>
      <c r="M131" s="11"/>
      <c r="N131" s="11"/>
      <c r="P131" s="11"/>
    </row>
    <row r="132" spans="1:16" x14ac:dyDescent="0.35">
      <c r="A132" s="433" t="str">
        <f>IF('2. Non-Personnel Expenses'!A39=0,"",'2. Non-Personnel Expenses'!A39)</f>
        <v/>
      </c>
      <c r="B132" s="241">
        <f>'2. Non-Personnel Expenses'!C39</f>
        <v>0</v>
      </c>
      <c r="C132" s="240">
        <f>'2. Non-Personnel Expenses'!D39</f>
        <v>0</v>
      </c>
      <c r="D132" s="240">
        <f>'2. Non-Personnel Expenses'!E39</f>
        <v>0</v>
      </c>
      <c r="E132" s="240">
        <f>'2. Non-Personnel Expenses'!F39</f>
        <v>0</v>
      </c>
      <c r="F132" s="240">
        <f>'2. Non-Personnel Expenses'!G39</f>
        <v>0</v>
      </c>
      <c r="G132" s="240">
        <f>'2. Non-Personnel Expenses'!H39</f>
        <v>0</v>
      </c>
      <c r="H132" s="240">
        <f>'2. Non-Personnel Expenses'!I39</f>
        <v>0</v>
      </c>
      <c r="I132" s="240">
        <f>'2. Non-Personnel Expenses'!J39</f>
        <v>0</v>
      </c>
      <c r="J132" s="240">
        <f>'2. Non-Personnel Expenses'!K39</f>
        <v>0</v>
      </c>
      <c r="K132" s="240">
        <f>'2. Non-Personnel Expenses'!L39</f>
        <v>0</v>
      </c>
      <c r="L132" s="404">
        <f>'2. Non-Personnel Expenses'!M39</f>
        <v>0</v>
      </c>
      <c r="M132" s="11"/>
      <c r="N132" s="11"/>
      <c r="P132" s="11"/>
    </row>
    <row r="133" spans="1:16" x14ac:dyDescent="0.35">
      <c r="A133" s="433" t="str">
        <f>IF('2. Non-Personnel Expenses'!A40=0,"",'2. Non-Personnel Expenses'!A40)</f>
        <v/>
      </c>
      <c r="B133" s="241">
        <f>'2. Non-Personnel Expenses'!C40</f>
        <v>0</v>
      </c>
      <c r="C133" s="240">
        <f>'2. Non-Personnel Expenses'!D40</f>
        <v>0</v>
      </c>
      <c r="D133" s="240">
        <f>'2. Non-Personnel Expenses'!E40</f>
        <v>0</v>
      </c>
      <c r="E133" s="240">
        <f>'2. Non-Personnel Expenses'!F40</f>
        <v>0</v>
      </c>
      <c r="F133" s="240">
        <f>'2. Non-Personnel Expenses'!G40</f>
        <v>0</v>
      </c>
      <c r="G133" s="240">
        <f>'2. Non-Personnel Expenses'!H40</f>
        <v>0</v>
      </c>
      <c r="H133" s="240">
        <f>'2. Non-Personnel Expenses'!I40</f>
        <v>0</v>
      </c>
      <c r="I133" s="240">
        <f>'2. Non-Personnel Expenses'!J40</f>
        <v>0</v>
      </c>
      <c r="J133" s="240">
        <f>'2. Non-Personnel Expenses'!K40</f>
        <v>0</v>
      </c>
      <c r="K133" s="240">
        <f>'2. Non-Personnel Expenses'!L40</f>
        <v>0</v>
      </c>
      <c r="L133" s="404">
        <f>'2. Non-Personnel Expenses'!M40</f>
        <v>0</v>
      </c>
      <c r="M133" s="11"/>
      <c r="N133" s="11"/>
      <c r="P133" s="11"/>
    </row>
    <row r="134" spans="1:16" x14ac:dyDescent="0.35">
      <c r="A134" s="433" t="str">
        <f>IF('2. Non-Personnel Expenses'!A41=0,"",'2. Non-Personnel Expenses'!A41)</f>
        <v/>
      </c>
      <c r="B134" s="241">
        <f>'2. Non-Personnel Expenses'!C41</f>
        <v>0</v>
      </c>
      <c r="C134" s="240">
        <f>'2. Non-Personnel Expenses'!D41</f>
        <v>0</v>
      </c>
      <c r="D134" s="240">
        <f>'2. Non-Personnel Expenses'!E41</f>
        <v>0</v>
      </c>
      <c r="E134" s="240">
        <f>'2. Non-Personnel Expenses'!F41</f>
        <v>0</v>
      </c>
      <c r="F134" s="240">
        <f>'2. Non-Personnel Expenses'!G41</f>
        <v>0</v>
      </c>
      <c r="G134" s="240">
        <f>'2. Non-Personnel Expenses'!H41</f>
        <v>0</v>
      </c>
      <c r="H134" s="240">
        <f>'2. Non-Personnel Expenses'!I41</f>
        <v>0</v>
      </c>
      <c r="I134" s="240">
        <f>'2. Non-Personnel Expenses'!J41</f>
        <v>0</v>
      </c>
      <c r="J134" s="240">
        <f>'2. Non-Personnel Expenses'!K41</f>
        <v>0</v>
      </c>
      <c r="K134" s="240">
        <f>'2. Non-Personnel Expenses'!L41</f>
        <v>0</v>
      </c>
      <c r="L134" s="404">
        <f>'2. Non-Personnel Expenses'!M41</f>
        <v>0</v>
      </c>
      <c r="M134" s="11"/>
      <c r="N134" s="11"/>
      <c r="P134" s="11"/>
    </row>
    <row r="135" spans="1:16" x14ac:dyDescent="0.35">
      <c r="A135" s="433" t="str">
        <f>IF('2. Non-Personnel Expenses'!A42=0,"",'2. Non-Personnel Expenses'!A42)</f>
        <v/>
      </c>
      <c r="B135" s="241">
        <f>'2. Non-Personnel Expenses'!C42</f>
        <v>0</v>
      </c>
      <c r="C135" s="240">
        <f>'2. Non-Personnel Expenses'!D42</f>
        <v>0</v>
      </c>
      <c r="D135" s="240">
        <f>'2. Non-Personnel Expenses'!E42</f>
        <v>0</v>
      </c>
      <c r="E135" s="240">
        <f>'2. Non-Personnel Expenses'!F42</f>
        <v>0</v>
      </c>
      <c r="F135" s="240">
        <f>'2. Non-Personnel Expenses'!G42</f>
        <v>0</v>
      </c>
      <c r="G135" s="240">
        <f>'2. Non-Personnel Expenses'!H42</f>
        <v>0</v>
      </c>
      <c r="H135" s="240">
        <f>'2. Non-Personnel Expenses'!I42</f>
        <v>0</v>
      </c>
      <c r="I135" s="240">
        <f>'2. Non-Personnel Expenses'!J42</f>
        <v>0</v>
      </c>
      <c r="J135" s="240">
        <f>'2. Non-Personnel Expenses'!K42</f>
        <v>0</v>
      </c>
      <c r="K135" s="240">
        <f>'2. Non-Personnel Expenses'!L42</f>
        <v>0</v>
      </c>
      <c r="L135" s="404">
        <f>'2. Non-Personnel Expenses'!M42</f>
        <v>0</v>
      </c>
      <c r="M135" s="11"/>
      <c r="N135" s="11"/>
      <c r="P135" s="11"/>
    </row>
    <row r="136" spans="1:16" x14ac:dyDescent="0.35">
      <c r="A136" s="433" t="str">
        <f>IF('2. Non-Personnel Expenses'!A43=0,"",'2. Non-Personnel Expenses'!A43)</f>
        <v/>
      </c>
      <c r="B136" s="241">
        <f>'2. Non-Personnel Expenses'!C43</f>
        <v>0</v>
      </c>
      <c r="C136" s="240">
        <f>'2. Non-Personnel Expenses'!D43</f>
        <v>0</v>
      </c>
      <c r="D136" s="240">
        <f>'2. Non-Personnel Expenses'!E43</f>
        <v>0</v>
      </c>
      <c r="E136" s="240">
        <f>'2. Non-Personnel Expenses'!F43</f>
        <v>0</v>
      </c>
      <c r="F136" s="240">
        <f>'2. Non-Personnel Expenses'!G43</f>
        <v>0</v>
      </c>
      <c r="G136" s="240">
        <f>'2. Non-Personnel Expenses'!H43</f>
        <v>0</v>
      </c>
      <c r="H136" s="240">
        <f>'2. Non-Personnel Expenses'!I43</f>
        <v>0</v>
      </c>
      <c r="I136" s="240">
        <f>'2. Non-Personnel Expenses'!J43</f>
        <v>0</v>
      </c>
      <c r="J136" s="240">
        <f>'2. Non-Personnel Expenses'!K43</f>
        <v>0</v>
      </c>
      <c r="K136" s="240">
        <f>'2. Non-Personnel Expenses'!L43</f>
        <v>0</v>
      </c>
      <c r="L136" s="404">
        <f>'2. Non-Personnel Expenses'!M43</f>
        <v>0</v>
      </c>
      <c r="M136" s="11"/>
      <c r="N136" s="11"/>
      <c r="P136" s="11"/>
    </row>
    <row r="137" spans="1:16" x14ac:dyDescent="0.35">
      <c r="A137" s="433" t="str">
        <f>IF('2. Non-Personnel Expenses'!A44=0,"",'2. Non-Personnel Expenses'!A44)</f>
        <v/>
      </c>
      <c r="B137" s="241">
        <f>'2. Non-Personnel Expenses'!C44</f>
        <v>0</v>
      </c>
      <c r="C137" s="240">
        <f>'2. Non-Personnel Expenses'!D44</f>
        <v>0</v>
      </c>
      <c r="D137" s="240">
        <f>'2. Non-Personnel Expenses'!E44</f>
        <v>0</v>
      </c>
      <c r="E137" s="240">
        <f>'2. Non-Personnel Expenses'!F44</f>
        <v>0</v>
      </c>
      <c r="F137" s="240">
        <f>'2. Non-Personnel Expenses'!G44</f>
        <v>0</v>
      </c>
      <c r="G137" s="240">
        <f>'2. Non-Personnel Expenses'!H44</f>
        <v>0</v>
      </c>
      <c r="H137" s="240">
        <f>'2. Non-Personnel Expenses'!I44</f>
        <v>0</v>
      </c>
      <c r="I137" s="240">
        <f>'2. Non-Personnel Expenses'!J44</f>
        <v>0</v>
      </c>
      <c r="J137" s="240">
        <f>'2. Non-Personnel Expenses'!K44</f>
        <v>0</v>
      </c>
      <c r="K137" s="240">
        <f>'2. Non-Personnel Expenses'!L44</f>
        <v>0</v>
      </c>
      <c r="L137" s="404">
        <f>'2. Non-Personnel Expenses'!M44</f>
        <v>0</v>
      </c>
      <c r="M137" s="11"/>
      <c r="N137" s="11"/>
      <c r="P137" s="11"/>
    </row>
    <row r="138" spans="1:16" x14ac:dyDescent="0.35">
      <c r="A138" s="433" t="str">
        <f>IF('2. Non-Personnel Expenses'!A45=0,"",'2. Non-Personnel Expenses'!A45)</f>
        <v/>
      </c>
      <c r="B138" s="241">
        <f>'2. Non-Personnel Expenses'!C45</f>
        <v>0</v>
      </c>
      <c r="C138" s="240">
        <f>'2. Non-Personnel Expenses'!D45</f>
        <v>0</v>
      </c>
      <c r="D138" s="240">
        <f>'2. Non-Personnel Expenses'!E45</f>
        <v>0</v>
      </c>
      <c r="E138" s="240">
        <f>'2. Non-Personnel Expenses'!F45</f>
        <v>0</v>
      </c>
      <c r="F138" s="240">
        <f>'2. Non-Personnel Expenses'!G45</f>
        <v>0</v>
      </c>
      <c r="G138" s="240">
        <f>'2. Non-Personnel Expenses'!H45</f>
        <v>0</v>
      </c>
      <c r="H138" s="240">
        <f>'2. Non-Personnel Expenses'!I45</f>
        <v>0</v>
      </c>
      <c r="I138" s="240">
        <f>'2. Non-Personnel Expenses'!J45</f>
        <v>0</v>
      </c>
      <c r="J138" s="240">
        <f>'2. Non-Personnel Expenses'!K45</f>
        <v>0</v>
      </c>
      <c r="K138" s="240">
        <f>'2. Non-Personnel Expenses'!L45</f>
        <v>0</v>
      </c>
      <c r="L138" s="404">
        <f>'2. Non-Personnel Expenses'!M45</f>
        <v>0</v>
      </c>
      <c r="M138" s="11"/>
      <c r="N138" s="11"/>
      <c r="P138" s="11"/>
    </row>
    <row r="139" spans="1:16" x14ac:dyDescent="0.35">
      <c r="A139" s="433" t="str">
        <f>IF('2. Non-Personnel Expenses'!A46=0,"",'2. Non-Personnel Expenses'!A46)</f>
        <v/>
      </c>
      <c r="B139" s="241">
        <f>'2. Non-Personnel Expenses'!C46</f>
        <v>0</v>
      </c>
      <c r="C139" s="240">
        <f>'2. Non-Personnel Expenses'!D46</f>
        <v>0</v>
      </c>
      <c r="D139" s="240">
        <f>'2. Non-Personnel Expenses'!E46</f>
        <v>0</v>
      </c>
      <c r="E139" s="240">
        <f>'2. Non-Personnel Expenses'!F46</f>
        <v>0</v>
      </c>
      <c r="F139" s="240">
        <f>'2. Non-Personnel Expenses'!G46</f>
        <v>0</v>
      </c>
      <c r="G139" s="240">
        <f>'2. Non-Personnel Expenses'!H46</f>
        <v>0</v>
      </c>
      <c r="H139" s="240">
        <f>'2. Non-Personnel Expenses'!I46</f>
        <v>0</v>
      </c>
      <c r="I139" s="240">
        <f>'2. Non-Personnel Expenses'!J46</f>
        <v>0</v>
      </c>
      <c r="J139" s="240">
        <f>'2. Non-Personnel Expenses'!K46</f>
        <v>0</v>
      </c>
      <c r="K139" s="240">
        <f>'2. Non-Personnel Expenses'!L46</f>
        <v>0</v>
      </c>
      <c r="L139" s="404">
        <f>'2. Non-Personnel Expenses'!M46</f>
        <v>0</v>
      </c>
      <c r="M139" s="11"/>
      <c r="N139" s="11"/>
      <c r="P139" s="11"/>
    </row>
    <row r="140" spans="1:16" x14ac:dyDescent="0.35">
      <c r="A140" s="433" t="str">
        <f>IF('2. Non-Personnel Expenses'!A47=0,"",'2. Non-Personnel Expenses'!A47)</f>
        <v/>
      </c>
      <c r="B140" s="241">
        <f>'2. Non-Personnel Expenses'!C47</f>
        <v>0</v>
      </c>
      <c r="C140" s="240">
        <f>'2. Non-Personnel Expenses'!D47</f>
        <v>0</v>
      </c>
      <c r="D140" s="240">
        <f>'2. Non-Personnel Expenses'!E47</f>
        <v>0</v>
      </c>
      <c r="E140" s="240">
        <f>'2. Non-Personnel Expenses'!F47</f>
        <v>0</v>
      </c>
      <c r="F140" s="240">
        <f>'2. Non-Personnel Expenses'!G47</f>
        <v>0</v>
      </c>
      <c r="G140" s="240">
        <f>'2. Non-Personnel Expenses'!H47</f>
        <v>0</v>
      </c>
      <c r="H140" s="240">
        <f>'2. Non-Personnel Expenses'!I47</f>
        <v>0</v>
      </c>
      <c r="I140" s="240">
        <f>'2. Non-Personnel Expenses'!J47</f>
        <v>0</v>
      </c>
      <c r="J140" s="240">
        <f>'2. Non-Personnel Expenses'!K47</f>
        <v>0</v>
      </c>
      <c r="K140" s="240">
        <f>'2. Non-Personnel Expenses'!L47</f>
        <v>0</v>
      </c>
      <c r="L140" s="404">
        <f>'2. Non-Personnel Expenses'!M47</f>
        <v>0</v>
      </c>
      <c r="M140" s="11"/>
      <c r="N140" s="11"/>
      <c r="P140" s="11"/>
    </row>
    <row r="141" spans="1:16" x14ac:dyDescent="0.35">
      <c r="A141" s="433" t="str">
        <f>IF('2. Non-Personnel Expenses'!A48=0,"",'2. Non-Personnel Expenses'!A48)</f>
        <v/>
      </c>
      <c r="B141" s="241">
        <f>'2. Non-Personnel Expenses'!C48</f>
        <v>0</v>
      </c>
      <c r="C141" s="240">
        <f>'2. Non-Personnel Expenses'!D48</f>
        <v>0</v>
      </c>
      <c r="D141" s="240">
        <f>'2. Non-Personnel Expenses'!E48</f>
        <v>0</v>
      </c>
      <c r="E141" s="240">
        <f>'2. Non-Personnel Expenses'!F48</f>
        <v>0</v>
      </c>
      <c r="F141" s="240">
        <f>'2. Non-Personnel Expenses'!G48</f>
        <v>0</v>
      </c>
      <c r="G141" s="240">
        <f>'2. Non-Personnel Expenses'!H48</f>
        <v>0</v>
      </c>
      <c r="H141" s="240">
        <f>'2. Non-Personnel Expenses'!I48</f>
        <v>0</v>
      </c>
      <c r="I141" s="240">
        <f>'2. Non-Personnel Expenses'!J48</f>
        <v>0</v>
      </c>
      <c r="J141" s="240">
        <f>'2. Non-Personnel Expenses'!K48</f>
        <v>0</v>
      </c>
      <c r="K141" s="240">
        <f>'2. Non-Personnel Expenses'!L48</f>
        <v>0</v>
      </c>
      <c r="L141" s="404">
        <f>'2. Non-Personnel Expenses'!M48</f>
        <v>0</v>
      </c>
      <c r="M141" s="11"/>
      <c r="N141" s="11"/>
      <c r="P141" s="11"/>
    </row>
    <row r="142" spans="1:16" x14ac:dyDescent="0.35">
      <c r="A142" s="433" t="str">
        <f>IF('2. Non-Personnel Expenses'!A49=0,"",'2. Non-Personnel Expenses'!A49)</f>
        <v/>
      </c>
      <c r="B142" s="241">
        <f>'2. Non-Personnel Expenses'!C49</f>
        <v>0</v>
      </c>
      <c r="C142" s="240">
        <f>'2. Non-Personnel Expenses'!D49</f>
        <v>0</v>
      </c>
      <c r="D142" s="240">
        <f>'2. Non-Personnel Expenses'!E49</f>
        <v>0</v>
      </c>
      <c r="E142" s="240">
        <f>'2. Non-Personnel Expenses'!F49</f>
        <v>0</v>
      </c>
      <c r="F142" s="240">
        <f>'2. Non-Personnel Expenses'!G49</f>
        <v>0</v>
      </c>
      <c r="G142" s="240">
        <f>'2. Non-Personnel Expenses'!H49</f>
        <v>0</v>
      </c>
      <c r="H142" s="240">
        <f>'2. Non-Personnel Expenses'!I49</f>
        <v>0</v>
      </c>
      <c r="I142" s="240">
        <f>'2. Non-Personnel Expenses'!J49</f>
        <v>0</v>
      </c>
      <c r="J142" s="240">
        <f>'2. Non-Personnel Expenses'!K49</f>
        <v>0</v>
      </c>
      <c r="K142" s="240">
        <f>'2. Non-Personnel Expenses'!L49</f>
        <v>0</v>
      </c>
      <c r="L142" s="404">
        <f>'2. Non-Personnel Expenses'!M49</f>
        <v>0</v>
      </c>
      <c r="M142" s="11"/>
      <c r="N142" s="11"/>
      <c r="P142" s="11"/>
    </row>
    <row r="143" spans="1:16" x14ac:dyDescent="0.35">
      <c r="A143" s="433" t="str">
        <f>IF('2. Non-Personnel Expenses'!A50=0,"",'2. Non-Personnel Expenses'!A50)</f>
        <v/>
      </c>
      <c r="B143" s="241">
        <f>'2. Non-Personnel Expenses'!C50</f>
        <v>0</v>
      </c>
      <c r="C143" s="240">
        <f>'2. Non-Personnel Expenses'!D50</f>
        <v>0</v>
      </c>
      <c r="D143" s="240">
        <f>'2. Non-Personnel Expenses'!E50</f>
        <v>0</v>
      </c>
      <c r="E143" s="240">
        <f>'2. Non-Personnel Expenses'!F50</f>
        <v>0</v>
      </c>
      <c r="F143" s="240">
        <f>'2. Non-Personnel Expenses'!G50</f>
        <v>0</v>
      </c>
      <c r="G143" s="240">
        <f>'2. Non-Personnel Expenses'!H50</f>
        <v>0</v>
      </c>
      <c r="H143" s="240">
        <f>'2. Non-Personnel Expenses'!I50</f>
        <v>0</v>
      </c>
      <c r="I143" s="240">
        <f>'2. Non-Personnel Expenses'!J50</f>
        <v>0</v>
      </c>
      <c r="J143" s="240">
        <f>'2. Non-Personnel Expenses'!K50</f>
        <v>0</v>
      </c>
      <c r="K143" s="240">
        <f>'2. Non-Personnel Expenses'!L50</f>
        <v>0</v>
      </c>
      <c r="L143" s="404">
        <f>'2. Non-Personnel Expenses'!M50</f>
        <v>0</v>
      </c>
      <c r="M143" s="11"/>
      <c r="N143" s="11"/>
      <c r="P143" s="11"/>
    </row>
    <row r="144" spans="1:16" x14ac:dyDescent="0.35">
      <c r="A144" s="434" t="s">
        <v>160</v>
      </c>
      <c r="B144" s="246">
        <f t="shared" ref="B144:L144" si="6">SUM(B103:B143)</f>
        <v>0</v>
      </c>
      <c r="C144" s="247">
        <f t="shared" si="6"/>
        <v>0</v>
      </c>
      <c r="D144" s="247">
        <f t="shared" si="6"/>
        <v>0</v>
      </c>
      <c r="E144" s="247">
        <f t="shared" si="6"/>
        <v>0</v>
      </c>
      <c r="F144" s="247">
        <f t="shared" si="6"/>
        <v>0</v>
      </c>
      <c r="G144" s="247">
        <f t="shared" si="6"/>
        <v>0</v>
      </c>
      <c r="H144" s="247">
        <f t="shared" si="6"/>
        <v>0</v>
      </c>
      <c r="I144" s="247">
        <f t="shared" si="6"/>
        <v>0</v>
      </c>
      <c r="J144" s="247">
        <f t="shared" si="6"/>
        <v>0</v>
      </c>
      <c r="K144" s="247">
        <f t="shared" si="6"/>
        <v>0</v>
      </c>
      <c r="L144" s="435">
        <f t="shared" si="6"/>
        <v>0</v>
      </c>
      <c r="M144" s="11"/>
      <c r="N144" s="11"/>
      <c r="P144" s="11"/>
    </row>
    <row r="145" spans="1:16" ht="6.6" customHeight="1" x14ac:dyDescent="0.35">
      <c r="A145" s="390"/>
      <c r="B145" s="75"/>
      <c r="C145" s="88"/>
      <c r="D145" s="88"/>
      <c r="E145" s="88"/>
      <c r="F145" s="88"/>
      <c r="G145" s="88"/>
      <c r="H145" s="88"/>
      <c r="I145" s="88"/>
      <c r="J145" s="88"/>
      <c r="K145" s="88"/>
      <c r="L145" s="436"/>
      <c r="M145" s="11"/>
      <c r="N145" s="11"/>
      <c r="P145" s="11"/>
    </row>
    <row r="146" spans="1:16" x14ac:dyDescent="0.35">
      <c r="A146" s="431" t="s">
        <v>51</v>
      </c>
      <c r="B146" s="308"/>
      <c r="C146" s="309"/>
      <c r="D146" s="309"/>
      <c r="E146" s="309"/>
      <c r="F146" s="309"/>
      <c r="G146" s="309"/>
      <c r="H146" s="309"/>
      <c r="I146" s="309"/>
      <c r="J146" s="311"/>
      <c r="K146" s="310"/>
      <c r="L146" s="437"/>
      <c r="M146" s="11"/>
      <c r="N146" s="11"/>
      <c r="P146" s="11"/>
    </row>
    <row r="147" spans="1:16" x14ac:dyDescent="0.35">
      <c r="A147" s="403" t="str">
        <f>IF('2. Non-Personnel Expenses'!A54=0,"",'2. Non-Personnel Expenses'!A54)</f>
        <v/>
      </c>
      <c r="B147" s="242">
        <f>'2. Non-Personnel Expenses'!C54</f>
        <v>0</v>
      </c>
      <c r="C147" s="243">
        <f>IFERROR('2. Non-Personnel Expenses'!$C54*'1. Personnel'!G$107,0)</f>
        <v>0</v>
      </c>
      <c r="D147" s="243">
        <f>IFERROR('2. Non-Personnel Expenses'!$C54*'1. Personnel'!H$107,0)</f>
        <v>0</v>
      </c>
      <c r="E147" s="243">
        <f>IFERROR('2. Non-Personnel Expenses'!$C54*'1. Personnel'!I$107,0)</f>
        <v>0</v>
      </c>
      <c r="F147" s="243">
        <f>IFERROR('2. Non-Personnel Expenses'!$C54*'1. Personnel'!J$107,0)</f>
        <v>0</v>
      </c>
      <c r="G147" s="243">
        <f>IFERROR('2. Non-Personnel Expenses'!$C54*'1. Personnel'!K$107,0)</f>
        <v>0</v>
      </c>
      <c r="H147" s="243">
        <f>IFERROR('2. Non-Personnel Expenses'!$C54*'1. Personnel'!L$107,0)</f>
        <v>0</v>
      </c>
      <c r="I147" s="243">
        <f>IFERROR('2. Non-Personnel Expenses'!$C54*'1. Personnel'!M$107,0)</f>
        <v>0</v>
      </c>
      <c r="J147" s="243">
        <f>IFERROR('2. Non-Personnel Expenses'!$C54*'1. Personnel'!N$107,0)</f>
        <v>0</v>
      </c>
      <c r="K147" s="243">
        <f>IFERROR('2. Non-Personnel Expenses'!$C54*'1. Personnel'!O$107,0)</f>
        <v>0</v>
      </c>
      <c r="L147" s="438">
        <f>IFERROR('2. Non-Personnel Expenses'!$C54*'1. Personnel'!P$107,0)</f>
        <v>0</v>
      </c>
      <c r="M147" s="11"/>
      <c r="N147" s="11"/>
      <c r="P147" s="11"/>
    </row>
    <row r="148" spans="1:16" x14ac:dyDescent="0.35">
      <c r="A148" s="403" t="str">
        <f>IF('2. Non-Personnel Expenses'!A55=0,"",'2. Non-Personnel Expenses'!A55)</f>
        <v/>
      </c>
      <c r="B148" s="242">
        <f>'2. Non-Personnel Expenses'!C55</f>
        <v>0</v>
      </c>
      <c r="C148" s="243">
        <f>IFERROR('2. Non-Personnel Expenses'!$C55*'1. Personnel'!G$107,0)</f>
        <v>0</v>
      </c>
      <c r="D148" s="243">
        <f>IFERROR('2. Non-Personnel Expenses'!$C55*'1. Personnel'!H$107,0)</f>
        <v>0</v>
      </c>
      <c r="E148" s="243">
        <f>IFERROR('2. Non-Personnel Expenses'!$C55*'1. Personnel'!I$107,0)</f>
        <v>0</v>
      </c>
      <c r="F148" s="243">
        <f>IFERROR('2. Non-Personnel Expenses'!$C55*'1. Personnel'!J$107,0)</f>
        <v>0</v>
      </c>
      <c r="G148" s="243">
        <f>IFERROR('2. Non-Personnel Expenses'!$C55*'1. Personnel'!K$107,0)</f>
        <v>0</v>
      </c>
      <c r="H148" s="243">
        <f>IFERROR('2. Non-Personnel Expenses'!$C55*'1. Personnel'!L$107,0)</f>
        <v>0</v>
      </c>
      <c r="I148" s="243">
        <f>IFERROR('2. Non-Personnel Expenses'!$C55*'1. Personnel'!M$107,0)</f>
        <v>0</v>
      </c>
      <c r="J148" s="243">
        <f>IFERROR('2. Non-Personnel Expenses'!$C55*'1. Personnel'!N$107,0)</f>
        <v>0</v>
      </c>
      <c r="K148" s="243">
        <f>IFERROR('2. Non-Personnel Expenses'!$C55*'1. Personnel'!O$107,0)</f>
        <v>0</v>
      </c>
      <c r="L148" s="438">
        <f>IFERROR('2. Non-Personnel Expenses'!$C55*'1. Personnel'!P$107,0)</f>
        <v>0</v>
      </c>
      <c r="M148" s="11"/>
      <c r="N148" s="11"/>
      <c r="P148" s="11"/>
    </row>
    <row r="149" spans="1:16" x14ac:dyDescent="0.35">
      <c r="A149" s="403" t="str">
        <f>IF('2. Non-Personnel Expenses'!A56=0,"",'2. Non-Personnel Expenses'!A56)</f>
        <v/>
      </c>
      <c r="B149" s="242">
        <f>'2. Non-Personnel Expenses'!C56</f>
        <v>0</v>
      </c>
      <c r="C149" s="243">
        <f>IFERROR('2. Non-Personnel Expenses'!$C56*'1. Personnel'!G$107,0)</f>
        <v>0</v>
      </c>
      <c r="D149" s="243">
        <f>IFERROR('2. Non-Personnel Expenses'!$C56*'1. Personnel'!H$107,0)</f>
        <v>0</v>
      </c>
      <c r="E149" s="243">
        <f>IFERROR('2. Non-Personnel Expenses'!$C56*'1. Personnel'!I$107,0)</f>
        <v>0</v>
      </c>
      <c r="F149" s="243">
        <f>IFERROR('2. Non-Personnel Expenses'!$C56*'1. Personnel'!J$107,0)</f>
        <v>0</v>
      </c>
      <c r="G149" s="243">
        <f>IFERROR('2. Non-Personnel Expenses'!$C56*'1. Personnel'!K$107,0)</f>
        <v>0</v>
      </c>
      <c r="H149" s="243">
        <f>IFERROR('2. Non-Personnel Expenses'!$C56*'1. Personnel'!L$107,0)</f>
        <v>0</v>
      </c>
      <c r="I149" s="243">
        <f>IFERROR('2. Non-Personnel Expenses'!$C56*'1. Personnel'!M$107,0)</f>
        <v>0</v>
      </c>
      <c r="J149" s="243">
        <f>IFERROR('2. Non-Personnel Expenses'!$C56*'1. Personnel'!N$107,0)</f>
        <v>0</v>
      </c>
      <c r="K149" s="243">
        <f>IFERROR('2. Non-Personnel Expenses'!$C56*'1. Personnel'!O$107,0)</f>
        <v>0</v>
      </c>
      <c r="L149" s="438">
        <f>IFERROR('2. Non-Personnel Expenses'!$C56*'1. Personnel'!P$107,0)</f>
        <v>0</v>
      </c>
      <c r="M149" s="11"/>
      <c r="N149" s="11"/>
      <c r="P149" s="11"/>
    </row>
    <row r="150" spans="1:16" x14ac:dyDescent="0.35">
      <c r="A150" s="403" t="str">
        <f>IF('2. Non-Personnel Expenses'!A57=0,"",'2. Non-Personnel Expenses'!A57)</f>
        <v/>
      </c>
      <c r="B150" s="242">
        <f>'2. Non-Personnel Expenses'!C57</f>
        <v>0</v>
      </c>
      <c r="C150" s="243">
        <f>IFERROR('2. Non-Personnel Expenses'!$C57*'1. Personnel'!G$107,0)</f>
        <v>0</v>
      </c>
      <c r="D150" s="243">
        <f>IFERROR('2. Non-Personnel Expenses'!$C57*'1. Personnel'!H$107,0)</f>
        <v>0</v>
      </c>
      <c r="E150" s="243">
        <f>IFERROR('2. Non-Personnel Expenses'!$C57*'1. Personnel'!I$107,0)</f>
        <v>0</v>
      </c>
      <c r="F150" s="243">
        <f>IFERROR('2. Non-Personnel Expenses'!$C57*'1. Personnel'!J$107,0)</f>
        <v>0</v>
      </c>
      <c r="G150" s="243">
        <f>IFERROR('2. Non-Personnel Expenses'!$C57*'1. Personnel'!K$107,0)</f>
        <v>0</v>
      </c>
      <c r="H150" s="243">
        <f>IFERROR('2. Non-Personnel Expenses'!$C57*'1. Personnel'!L$107,0)</f>
        <v>0</v>
      </c>
      <c r="I150" s="243">
        <f>IFERROR('2. Non-Personnel Expenses'!$C57*'1. Personnel'!M$107,0)</f>
        <v>0</v>
      </c>
      <c r="J150" s="243">
        <f>IFERROR('2. Non-Personnel Expenses'!$C57*'1. Personnel'!N$107,0)</f>
        <v>0</v>
      </c>
      <c r="K150" s="243">
        <f>IFERROR('2. Non-Personnel Expenses'!$C57*'1. Personnel'!O$107,0)</f>
        <v>0</v>
      </c>
      <c r="L150" s="438">
        <f>IFERROR('2. Non-Personnel Expenses'!$C57*'1. Personnel'!P$107,0)</f>
        <v>0</v>
      </c>
      <c r="M150" s="11"/>
      <c r="N150" s="11"/>
      <c r="P150" s="11"/>
    </row>
    <row r="151" spans="1:16" x14ac:dyDescent="0.35">
      <c r="A151" s="403" t="str">
        <f>IF('2. Non-Personnel Expenses'!A58=0,"",'2. Non-Personnel Expenses'!A58)</f>
        <v/>
      </c>
      <c r="B151" s="242">
        <f>'2. Non-Personnel Expenses'!C58</f>
        <v>0</v>
      </c>
      <c r="C151" s="243">
        <f>IFERROR('2. Non-Personnel Expenses'!$C58*'1. Personnel'!G$107,0)</f>
        <v>0</v>
      </c>
      <c r="D151" s="243">
        <f>IFERROR('2. Non-Personnel Expenses'!$C58*'1. Personnel'!H$107,0)</f>
        <v>0</v>
      </c>
      <c r="E151" s="243">
        <f>IFERROR('2. Non-Personnel Expenses'!$C58*'1. Personnel'!I$107,0)</f>
        <v>0</v>
      </c>
      <c r="F151" s="243">
        <f>IFERROR('2. Non-Personnel Expenses'!$C58*'1. Personnel'!J$107,0)</f>
        <v>0</v>
      </c>
      <c r="G151" s="243">
        <f>IFERROR('2. Non-Personnel Expenses'!$C58*'1. Personnel'!K$107,0)</f>
        <v>0</v>
      </c>
      <c r="H151" s="243">
        <f>IFERROR('2. Non-Personnel Expenses'!$C58*'1. Personnel'!L$107,0)</f>
        <v>0</v>
      </c>
      <c r="I151" s="243">
        <f>IFERROR('2. Non-Personnel Expenses'!$C58*'1. Personnel'!M$107,0)</f>
        <v>0</v>
      </c>
      <c r="J151" s="243">
        <f>IFERROR('2. Non-Personnel Expenses'!$C58*'1. Personnel'!N$107,0)</f>
        <v>0</v>
      </c>
      <c r="K151" s="243">
        <f>IFERROR('2. Non-Personnel Expenses'!$C58*'1. Personnel'!O$107,0)</f>
        <v>0</v>
      </c>
      <c r="L151" s="438">
        <f>IFERROR('2. Non-Personnel Expenses'!$C58*'1. Personnel'!P$107,0)</f>
        <v>0</v>
      </c>
      <c r="M151" s="11"/>
      <c r="N151" s="11"/>
      <c r="P151" s="11"/>
    </row>
    <row r="152" spans="1:16" x14ac:dyDescent="0.35">
      <c r="A152" s="403" t="str">
        <f>IF('2. Non-Personnel Expenses'!A59=0,"",'2. Non-Personnel Expenses'!A59)</f>
        <v/>
      </c>
      <c r="B152" s="242">
        <f>'2. Non-Personnel Expenses'!C59</f>
        <v>0</v>
      </c>
      <c r="C152" s="243">
        <f>IFERROR('2. Non-Personnel Expenses'!$C59*'1. Personnel'!G$107,0)</f>
        <v>0</v>
      </c>
      <c r="D152" s="243">
        <f>IFERROR('2. Non-Personnel Expenses'!$C59*'1. Personnel'!H$107,0)</f>
        <v>0</v>
      </c>
      <c r="E152" s="243">
        <f>IFERROR('2. Non-Personnel Expenses'!$C59*'1. Personnel'!I$107,0)</f>
        <v>0</v>
      </c>
      <c r="F152" s="243">
        <f>IFERROR('2. Non-Personnel Expenses'!$C59*'1. Personnel'!J$107,0)</f>
        <v>0</v>
      </c>
      <c r="G152" s="243">
        <f>IFERROR('2. Non-Personnel Expenses'!$C59*'1. Personnel'!K$107,0)</f>
        <v>0</v>
      </c>
      <c r="H152" s="243">
        <f>IFERROR('2. Non-Personnel Expenses'!$C59*'1. Personnel'!L$107,0)</f>
        <v>0</v>
      </c>
      <c r="I152" s="243">
        <f>IFERROR('2. Non-Personnel Expenses'!$C59*'1. Personnel'!M$107,0)</f>
        <v>0</v>
      </c>
      <c r="J152" s="243">
        <f>IFERROR('2. Non-Personnel Expenses'!$C59*'1. Personnel'!N$107,0)</f>
        <v>0</v>
      </c>
      <c r="K152" s="243">
        <f>IFERROR('2. Non-Personnel Expenses'!$C59*'1. Personnel'!O$107,0)</f>
        <v>0</v>
      </c>
      <c r="L152" s="438">
        <f>IFERROR('2. Non-Personnel Expenses'!$C59*'1. Personnel'!P$107,0)</f>
        <v>0</v>
      </c>
      <c r="M152" s="11"/>
      <c r="N152" s="11"/>
      <c r="P152" s="11"/>
    </row>
    <row r="153" spans="1:16" x14ac:dyDescent="0.35">
      <c r="A153" s="403" t="str">
        <f>IF('2. Non-Personnel Expenses'!A60=0,"",'2. Non-Personnel Expenses'!A60)</f>
        <v/>
      </c>
      <c r="B153" s="242">
        <f>'2. Non-Personnel Expenses'!C60</f>
        <v>0</v>
      </c>
      <c r="C153" s="243">
        <f>IFERROR('2. Non-Personnel Expenses'!$C60*'1. Personnel'!G$107,0)</f>
        <v>0</v>
      </c>
      <c r="D153" s="243">
        <f>IFERROR('2. Non-Personnel Expenses'!$C60*'1. Personnel'!H$107,0)</f>
        <v>0</v>
      </c>
      <c r="E153" s="243">
        <f>IFERROR('2. Non-Personnel Expenses'!$C60*'1. Personnel'!I$107,0)</f>
        <v>0</v>
      </c>
      <c r="F153" s="243">
        <f>IFERROR('2. Non-Personnel Expenses'!$C60*'1. Personnel'!J$107,0)</f>
        <v>0</v>
      </c>
      <c r="G153" s="243">
        <f>IFERROR('2. Non-Personnel Expenses'!$C60*'1. Personnel'!K$107,0)</f>
        <v>0</v>
      </c>
      <c r="H153" s="243">
        <f>IFERROR('2. Non-Personnel Expenses'!$C60*'1. Personnel'!L$107,0)</f>
        <v>0</v>
      </c>
      <c r="I153" s="243">
        <f>IFERROR('2. Non-Personnel Expenses'!$C60*'1. Personnel'!M$107,0)</f>
        <v>0</v>
      </c>
      <c r="J153" s="243">
        <f>IFERROR('2. Non-Personnel Expenses'!$C60*'1. Personnel'!N$107,0)</f>
        <v>0</v>
      </c>
      <c r="K153" s="243">
        <f>IFERROR('2. Non-Personnel Expenses'!$C60*'1. Personnel'!O$107,0)</f>
        <v>0</v>
      </c>
      <c r="L153" s="438">
        <f>IFERROR('2. Non-Personnel Expenses'!$C60*'1. Personnel'!P$107,0)</f>
        <v>0</v>
      </c>
      <c r="M153" s="11"/>
      <c r="N153" s="11"/>
      <c r="P153" s="11"/>
    </row>
    <row r="154" spans="1:16" x14ac:dyDescent="0.35">
      <c r="A154" s="403" t="str">
        <f>IF('2. Non-Personnel Expenses'!A61=0,"",'2. Non-Personnel Expenses'!A61)</f>
        <v/>
      </c>
      <c r="B154" s="242">
        <f>'2. Non-Personnel Expenses'!C61</f>
        <v>0</v>
      </c>
      <c r="C154" s="243">
        <f>IFERROR('2. Non-Personnel Expenses'!$C61*'1. Personnel'!G$107,0)</f>
        <v>0</v>
      </c>
      <c r="D154" s="243">
        <f>IFERROR('2. Non-Personnel Expenses'!$C61*'1. Personnel'!H$107,0)</f>
        <v>0</v>
      </c>
      <c r="E154" s="243">
        <f>IFERROR('2. Non-Personnel Expenses'!$C61*'1. Personnel'!I$107,0)</f>
        <v>0</v>
      </c>
      <c r="F154" s="243">
        <f>IFERROR('2. Non-Personnel Expenses'!$C61*'1. Personnel'!J$107,0)</f>
        <v>0</v>
      </c>
      <c r="G154" s="243">
        <f>IFERROR('2. Non-Personnel Expenses'!$C61*'1. Personnel'!K$107,0)</f>
        <v>0</v>
      </c>
      <c r="H154" s="243">
        <f>IFERROR('2. Non-Personnel Expenses'!$C61*'1. Personnel'!L$107,0)</f>
        <v>0</v>
      </c>
      <c r="I154" s="243">
        <f>IFERROR('2. Non-Personnel Expenses'!$C61*'1. Personnel'!M$107,0)</f>
        <v>0</v>
      </c>
      <c r="J154" s="243">
        <f>IFERROR('2. Non-Personnel Expenses'!$C61*'1. Personnel'!N$107,0)</f>
        <v>0</v>
      </c>
      <c r="K154" s="243">
        <f>IFERROR('2. Non-Personnel Expenses'!$C61*'1. Personnel'!O$107,0)</f>
        <v>0</v>
      </c>
      <c r="L154" s="438">
        <f>IFERROR('2. Non-Personnel Expenses'!$C61*'1. Personnel'!P$107,0)</f>
        <v>0</v>
      </c>
      <c r="M154" s="11"/>
      <c r="N154" s="11"/>
      <c r="P154" s="11"/>
    </row>
    <row r="155" spans="1:16" x14ac:dyDescent="0.35">
      <c r="A155" s="403" t="str">
        <f>IF('2. Non-Personnel Expenses'!A62=0,"",'2. Non-Personnel Expenses'!A62)</f>
        <v/>
      </c>
      <c r="B155" s="242">
        <f>'2. Non-Personnel Expenses'!C62</f>
        <v>0</v>
      </c>
      <c r="C155" s="243">
        <f>IFERROR('2. Non-Personnel Expenses'!$C62*'1. Personnel'!G$107,0)</f>
        <v>0</v>
      </c>
      <c r="D155" s="243">
        <f>IFERROR('2. Non-Personnel Expenses'!$C62*'1. Personnel'!H$107,0)</f>
        <v>0</v>
      </c>
      <c r="E155" s="243">
        <f>IFERROR('2. Non-Personnel Expenses'!$C62*'1. Personnel'!I$107,0)</f>
        <v>0</v>
      </c>
      <c r="F155" s="243">
        <f>IFERROR('2. Non-Personnel Expenses'!$C62*'1. Personnel'!J$107,0)</f>
        <v>0</v>
      </c>
      <c r="G155" s="243">
        <f>IFERROR('2. Non-Personnel Expenses'!$C62*'1. Personnel'!K$107,0)</f>
        <v>0</v>
      </c>
      <c r="H155" s="243">
        <f>IFERROR('2. Non-Personnel Expenses'!$C62*'1. Personnel'!L$107,0)</f>
        <v>0</v>
      </c>
      <c r="I155" s="243">
        <f>IFERROR('2. Non-Personnel Expenses'!$C62*'1. Personnel'!M$107,0)</f>
        <v>0</v>
      </c>
      <c r="J155" s="243">
        <f>IFERROR('2. Non-Personnel Expenses'!$C62*'1. Personnel'!N$107,0)</f>
        <v>0</v>
      </c>
      <c r="K155" s="243">
        <f>IFERROR('2. Non-Personnel Expenses'!$C62*'1. Personnel'!O$107,0)</f>
        <v>0</v>
      </c>
      <c r="L155" s="438">
        <f>IFERROR('2. Non-Personnel Expenses'!$C62*'1. Personnel'!P$107,0)</f>
        <v>0</v>
      </c>
      <c r="M155" s="11"/>
      <c r="N155" s="11"/>
      <c r="P155" s="11"/>
    </row>
    <row r="156" spans="1:16" x14ac:dyDescent="0.35">
      <c r="A156" s="403" t="str">
        <f>IF('2. Non-Personnel Expenses'!A63=0,"",'2. Non-Personnel Expenses'!A63)</f>
        <v/>
      </c>
      <c r="B156" s="242">
        <f>'2. Non-Personnel Expenses'!C63</f>
        <v>0</v>
      </c>
      <c r="C156" s="243">
        <f>IFERROR('2. Non-Personnel Expenses'!$C63*'1. Personnel'!G$107,0)</f>
        <v>0</v>
      </c>
      <c r="D156" s="243">
        <f>IFERROR('2. Non-Personnel Expenses'!$C63*'1. Personnel'!H$107,0)</f>
        <v>0</v>
      </c>
      <c r="E156" s="243">
        <f>IFERROR('2. Non-Personnel Expenses'!$C63*'1. Personnel'!I$107,0)</f>
        <v>0</v>
      </c>
      <c r="F156" s="243">
        <f>IFERROR('2. Non-Personnel Expenses'!$C63*'1. Personnel'!J$107,0)</f>
        <v>0</v>
      </c>
      <c r="G156" s="243">
        <f>IFERROR('2. Non-Personnel Expenses'!$C63*'1. Personnel'!K$107,0)</f>
        <v>0</v>
      </c>
      <c r="H156" s="243">
        <f>IFERROR('2. Non-Personnel Expenses'!$C63*'1. Personnel'!L$107,0)</f>
        <v>0</v>
      </c>
      <c r="I156" s="243">
        <f>IFERROR('2. Non-Personnel Expenses'!$C63*'1. Personnel'!M$107,0)</f>
        <v>0</v>
      </c>
      <c r="J156" s="243">
        <f>IFERROR('2. Non-Personnel Expenses'!$C63*'1. Personnel'!N$107,0)</f>
        <v>0</v>
      </c>
      <c r="K156" s="243">
        <f>IFERROR('2. Non-Personnel Expenses'!$C63*'1. Personnel'!O$107,0)</f>
        <v>0</v>
      </c>
      <c r="L156" s="438">
        <f>IFERROR('2. Non-Personnel Expenses'!$C63*'1. Personnel'!P$107,0)</f>
        <v>0</v>
      </c>
      <c r="M156" s="11"/>
      <c r="N156" s="11"/>
      <c r="P156" s="11"/>
    </row>
    <row r="157" spans="1:16" x14ac:dyDescent="0.35">
      <c r="A157" s="403" t="str">
        <f>IF('2. Non-Personnel Expenses'!A64=0,"",'2. Non-Personnel Expenses'!A64)</f>
        <v/>
      </c>
      <c r="B157" s="242">
        <f>'2. Non-Personnel Expenses'!C64</f>
        <v>0</v>
      </c>
      <c r="C157" s="243">
        <f>IFERROR('2. Non-Personnel Expenses'!$C64*'1. Personnel'!G$107,0)</f>
        <v>0</v>
      </c>
      <c r="D157" s="243">
        <f>IFERROR('2. Non-Personnel Expenses'!$C64*'1. Personnel'!H$107,0)</f>
        <v>0</v>
      </c>
      <c r="E157" s="243">
        <f>IFERROR('2. Non-Personnel Expenses'!$C64*'1. Personnel'!I$107,0)</f>
        <v>0</v>
      </c>
      <c r="F157" s="243">
        <f>IFERROR('2. Non-Personnel Expenses'!$C64*'1. Personnel'!J$107,0)</f>
        <v>0</v>
      </c>
      <c r="G157" s="243">
        <f>IFERROR('2. Non-Personnel Expenses'!$C64*'1. Personnel'!K$107,0)</f>
        <v>0</v>
      </c>
      <c r="H157" s="243">
        <f>IFERROR('2. Non-Personnel Expenses'!$C64*'1. Personnel'!L$107,0)</f>
        <v>0</v>
      </c>
      <c r="I157" s="243">
        <f>IFERROR('2. Non-Personnel Expenses'!$C64*'1. Personnel'!M$107,0)</f>
        <v>0</v>
      </c>
      <c r="J157" s="243">
        <f>IFERROR('2. Non-Personnel Expenses'!$C64*'1. Personnel'!N$107,0)</f>
        <v>0</v>
      </c>
      <c r="K157" s="243">
        <f>IFERROR('2. Non-Personnel Expenses'!$C64*'1. Personnel'!O$107,0)</f>
        <v>0</v>
      </c>
      <c r="L157" s="438">
        <f>IFERROR('2. Non-Personnel Expenses'!$C64*'1. Personnel'!P$107,0)</f>
        <v>0</v>
      </c>
      <c r="M157" s="11"/>
      <c r="N157" s="11"/>
      <c r="P157" s="11"/>
    </row>
    <row r="158" spans="1:16" x14ac:dyDescent="0.35">
      <c r="A158" s="403" t="str">
        <f>IF('2. Non-Personnel Expenses'!A65=0,"",'2. Non-Personnel Expenses'!A65)</f>
        <v/>
      </c>
      <c r="B158" s="242">
        <f>'2. Non-Personnel Expenses'!C65</f>
        <v>0</v>
      </c>
      <c r="C158" s="243">
        <f>IFERROR('2. Non-Personnel Expenses'!$C65*'1. Personnel'!G$107,0)</f>
        <v>0</v>
      </c>
      <c r="D158" s="243">
        <f>IFERROR('2. Non-Personnel Expenses'!$C65*'1. Personnel'!H$107,0)</f>
        <v>0</v>
      </c>
      <c r="E158" s="243">
        <f>IFERROR('2. Non-Personnel Expenses'!$C65*'1. Personnel'!I$107,0)</f>
        <v>0</v>
      </c>
      <c r="F158" s="243">
        <f>IFERROR('2. Non-Personnel Expenses'!$C65*'1. Personnel'!J$107,0)</f>
        <v>0</v>
      </c>
      <c r="G158" s="243">
        <f>IFERROR('2. Non-Personnel Expenses'!$C65*'1. Personnel'!K$107,0)</f>
        <v>0</v>
      </c>
      <c r="H158" s="243">
        <f>IFERROR('2. Non-Personnel Expenses'!$C65*'1. Personnel'!L$107,0)</f>
        <v>0</v>
      </c>
      <c r="I158" s="243">
        <f>IFERROR('2. Non-Personnel Expenses'!$C65*'1. Personnel'!M$107,0)</f>
        <v>0</v>
      </c>
      <c r="J158" s="243">
        <f>IFERROR('2. Non-Personnel Expenses'!$C65*'1. Personnel'!N$107,0)</f>
        <v>0</v>
      </c>
      <c r="K158" s="243">
        <f>IFERROR('2. Non-Personnel Expenses'!$C65*'1. Personnel'!O$107,0)</f>
        <v>0</v>
      </c>
      <c r="L158" s="438">
        <f>IFERROR('2. Non-Personnel Expenses'!$C65*'1. Personnel'!P$107,0)</f>
        <v>0</v>
      </c>
      <c r="M158" s="11"/>
      <c r="N158" s="11"/>
      <c r="P158" s="11"/>
    </row>
    <row r="159" spans="1:16" x14ac:dyDescent="0.35">
      <c r="A159" s="403" t="str">
        <f>IF('2. Non-Personnel Expenses'!A66=0,"",'2. Non-Personnel Expenses'!A66)</f>
        <v/>
      </c>
      <c r="B159" s="242">
        <f>'2. Non-Personnel Expenses'!C66</f>
        <v>0</v>
      </c>
      <c r="C159" s="243">
        <f>IFERROR('2. Non-Personnel Expenses'!$C66*'1. Personnel'!G$107,0)</f>
        <v>0</v>
      </c>
      <c r="D159" s="243">
        <f>IFERROR('2. Non-Personnel Expenses'!$C66*'1. Personnel'!H$107,0)</f>
        <v>0</v>
      </c>
      <c r="E159" s="243">
        <f>IFERROR('2. Non-Personnel Expenses'!$C66*'1. Personnel'!I$107,0)</f>
        <v>0</v>
      </c>
      <c r="F159" s="243">
        <f>IFERROR('2. Non-Personnel Expenses'!$C66*'1. Personnel'!J$107,0)</f>
        <v>0</v>
      </c>
      <c r="G159" s="243">
        <f>IFERROR('2. Non-Personnel Expenses'!$C66*'1. Personnel'!K$107,0)</f>
        <v>0</v>
      </c>
      <c r="H159" s="243">
        <f>IFERROR('2. Non-Personnel Expenses'!$C66*'1. Personnel'!L$107,0)</f>
        <v>0</v>
      </c>
      <c r="I159" s="243">
        <f>IFERROR('2. Non-Personnel Expenses'!$C66*'1. Personnel'!M$107,0)</f>
        <v>0</v>
      </c>
      <c r="J159" s="243">
        <f>IFERROR('2. Non-Personnel Expenses'!$C66*'1. Personnel'!N$107,0)</f>
        <v>0</v>
      </c>
      <c r="K159" s="243">
        <f>IFERROR('2. Non-Personnel Expenses'!$C66*'1. Personnel'!O$107,0)</f>
        <v>0</v>
      </c>
      <c r="L159" s="438">
        <f>IFERROR('2. Non-Personnel Expenses'!$C66*'1. Personnel'!P$107,0)</f>
        <v>0</v>
      </c>
      <c r="M159" s="11"/>
      <c r="N159" s="11"/>
      <c r="P159" s="11"/>
    </row>
    <row r="160" spans="1:16" x14ac:dyDescent="0.35">
      <c r="A160" s="403" t="str">
        <f>IF('2. Non-Personnel Expenses'!A67=0,"",'2. Non-Personnel Expenses'!A67)</f>
        <v/>
      </c>
      <c r="B160" s="242">
        <f>'2. Non-Personnel Expenses'!C67</f>
        <v>0</v>
      </c>
      <c r="C160" s="243">
        <f>IFERROR('2. Non-Personnel Expenses'!$C67*'1. Personnel'!G$107,0)</f>
        <v>0</v>
      </c>
      <c r="D160" s="243">
        <f>IFERROR('2. Non-Personnel Expenses'!$C67*'1. Personnel'!H$107,0)</f>
        <v>0</v>
      </c>
      <c r="E160" s="243">
        <f>IFERROR('2. Non-Personnel Expenses'!$C67*'1. Personnel'!I$107,0)</f>
        <v>0</v>
      </c>
      <c r="F160" s="243">
        <f>IFERROR('2. Non-Personnel Expenses'!$C67*'1. Personnel'!J$107,0)</f>
        <v>0</v>
      </c>
      <c r="G160" s="243">
        <f>IFERROR('2. Non-Personnel Expenses'!$C67*'1. Personnel'!K$107,0)</f>
        <v>0</v>
      </c>
      <c r="H160" s="243">
        <f>IFERROR('2. Non-Personnel Expenses'!$C67*'1. Personnel'!L$107,0)</f>
        <v>0</v>
      </c>
      <c r="I160" s="243">
        <f>IFERROR('2. Non-Personnel Expenses'!$C67*'1. Personnel'!M$107,0)</f>
        <v>0</v>
      </c>
      <c r="J160" s="243">
        <f>IFERROR('2. Non-Personnel Expenses'!$C67*'1. Personnel'!N$107,0)</f>
        <v>0</v>
      </c>
      <c r="K160" s="243">
        <f>IFERROR('2. Non-Personnel Expenses'!$C67*'1. Personnel'!O$107,0)</f>
        <v>0</v>
      </c>
      <c r="L160" s="438">
        <f>IFERROR('2. Non-Personnel Expenses'!$C67*'1. Personnel'!P$107,0)</f>
        <v>0</v>
      </c>
      <c r="M160" s="11"/>
      <c r="N160" s="11"/>
      <c r="P160" s="11"/>
    </row>
    <row r="161" spans="1:16" x14ac:dyDescent="0.35">
      <c r="A161" s="403" t="str">
        <f>IF('2. Non-Personnel Expenses'!A68=0,"",'2. Non-Personnel Expenses'!A68)</f>
        <v/>
      </c>
      <c r="B161" s="242">
        <f>'2. Non-Personnel Expenses'!C68</f>
        <v>0</v>
      </c>
      <c r="C161" s="243">
        <f>IFERROR('2. Non-Personnel Expenses'!$C68*'1. Personnel'!G$107,0)</f>
        <v>0</v>
      </c>
      <c r="D161" s="243">
        <f>IFERROR('2. Non-Personnel Expenses'!$C68*'1. Personnel'!H$107,0)</f>
        <v>0</v>
      </c>
      <c r="E161" s="243">
        <f>IFERROR('2. Non-Personnel Expenses'!$C68*'1. Personnel'!I$107,0)</f>
        <v>0</v>
      </c>
      <c r="F161" s="243">
        <f>IFERROR('2. Non-Personnel Expenses'!$C68*'1. Personnel'!J$107,0)</f>
        <v>0</v>
      </c>
      <c r="G161" s="243">
        <f>IFERROR('2. Non-Personnel Expenses'!$C68*'1. Personnel'!K$107,0)</f>
        <v>0</v>
      </c>
      <c r="H161" s="243">
        <f>IFERROR('2. Non-Personnel Expenses'!$C68*'1. Personnel'!L$107,0)</f>
        <v>0</v>
      </c>
      <c r="I161" s="243">
        <f>IFERROR('2. Non-Personnel Expenses'!$C68*'1. Personnel'!M$107,0)</f>
        <v>0</v>
      </c>
      <c r="J161" s="243">
        <f>IFERROR('2. Non-Personnel Expenses'!$C68*'1. Personnel'!N$107,0)</f>
        <v>0</v>
      </c>
      <c r="K161" s="243">
        <f>IFERROR('2. Non-Personnel Expenses'!$C68*'1. Personnel'!O$107,0)</f>
        <v>0</v>
      </c>
      <c r="L161" s="438">
        <f>IFERROR('2. Non-Personnel Expenses'!$C68*'1. Personnel'!P$107,0)</f>
        <v>0</v>
      </c>
      <c r="M161" s="11"/>
      <c r="N161" s="11"/>
      <c r="P161" s="11"/>
    </row>
    <row r="162" spans="1:16" x14ac:dyDescent="0.35">
      <c r="A162" s="403" t="str">
        <f>IF('2. Non-Personnel Expenses'!A69=0,"",'2. Non-Personnel Expenses'!A69)</f>
        <v/>
      </c>
      <c r="B162" s="242">
        <f>'2. Non-Personnel Expenses'!C69</f>
        <v>0</v>
      </c>
      <c r="C162" s="243">
        <f>IFERROR('2. Non-Personnel Expenses'!$C69*'1. Personnel'!G$107,0)</f>
        <v>0</v>
      </c>
      <c r="D162" s="243">
        <f>IFERROR('2. Non-Personnel Expenses'!$C69*'1. Personnel'!H$107,0)</f>
        <v>0</v>
      </c>
      <c r="E162" s="243">
        <f>IFERROR('2. Non-Personnel Expenses'!$C69*'1. Personnel'!I$107,0)</f>
        <v>0</v>
      </c>
      <c r="F162" s="243">
        <f>IFERROR('2. Non-Personnel Expenses'!$C69*'1. Personnel'!J$107,0)</f>
        <v>0</v>
      </c>
      <c r="G162" s="243">
        <f>IFERROR('2. Non-Personnel Expenses'!$C69*'1. Personnel'!K$107,0)</f>
        <v>0</v>
      </c>
      <c r="H162" s="243">
        <f>IFERROR('2. Non-Personnel Expenses'!$C69*'1. Personnel'!L$107,0)</f>
        <v>0</v>
      </c>
      <c r="I162" s="243">
        <f>IFERROR('2. Non-Personnel Expenses'!$C69*'1. Personnel'!M$107,0)</f>
        <v>0</v>
      </c>
      <c r="J162" s="243">
        <f>IFERROR('2. Non-Personnel Expenses'!$C69*'1. Personnel'!N$107,0)</f>
        <v>0</v>
      </c>
      <c r="K162" s="243">
        <f>IFERROR('2. Non-Personnel Expenses'!$C69*'1. Personnel'!O$107,0)</f>
        <v>0</v>
      </c>
      <c r="L162" s="438">
        <f>IFERROR('2. Non-Personnel Expenses'!$C69*'1. Personnel'!P$107,0)</f>
        <v>0</v>
      </c>
      <c r="M162" s="11"/>
      <c r="N162" s="11"/>
      <c r="P162" s="11"/>
    </row>
    <row r="163" spans="1:16" x14ac:dyDescent="0.35">
      <c r="A163" s="403" t="str">
        <f>IF('2. Non-Personnel Expenses'!A70=0,"",'2. Non-Personnel Expenses'!A70)</f>
        <v/>
      </c>
      <c r="B163" s="242">
        <f>'2. Non-Personnel Expenses'!C70</f>
        <v>0</v>
      </c>
      <c r="C163" s="243">
        <f>IFERROR('2. Non-Personnel Expenses'!$C70*'1. Personnel'!G$107,0)</f>
        <v>0</v>
      </c>
      <c r="D163" s="243">
        <f>IFERROR('2. Non-Personnel Expenses'!$C70*'1. Personnel'!H$107,0)</f>
        <v>0</v>
      </c>
      <c r="E163" s="243">
        <f>IFERROR('2. Non-Personnel Expenses'!$C70*'1. Personnel'!I$107,0)</f>
        <v>0</v>
      </c>
      <c r="F163" s="243">
        <f>IFERROR('2. Non-Personnel Expenses'!$C70*'1. Personnel'!J$107,0)</f>
        <v>0</v>
      </c>
      <c r="G163" s="243">
        <f>IFERROR('2. Non-Personnel Expenses'!$C70*'1. Personnel'!K$107,0)</f>
        <v>0</v>
      </c>
      <c r="H163" s="243">
        <f>IFERROR('2. Non-Personnel Expenses'!$C70*'1. Personnel'!L$107,0)</f>
        <v>0</v>
      </c>
      <c r="I163" s="243">
        <f>IFERROR('2. Non-Personnel Expenses'!$C70*'1. Personnel'!M$107,0)</f>
        <v>0</v>
      </c>
      <c r="J163" s="243">
        <f>IFERROR('2. Non-Personnel Expenses'!$C70*'1. Personnel'!N$107,0)</f>
        <v>0</v>
      </c>
      <c r="K163" s="243">
        <f>IFERROR('2. Non-Personnel Expenses'!$C70*'1. Personnel'!O$107,0)</f>
        <v>0</v>
      </c>
      <c r="L163" s="438">
        <f>IFERROR('2. Non-Personnel Expenses'!$C70*'1. Personnel'!P$107,0)</f>
        <v>0</v>
      </c>
      <c r="M163" s="11"/>
      <c r="N163" s="11"/>
      <c r="P163" s="11"/>
    </row>
    <row r="164" spans="1:16" x14ac:dyDescent="0.35">
      <c r="A164" s="403" t="str">
        <f>IF('2. Non-Personnel Expenses'!A71=0,"",'2. Non-Personnel Expenses'!A71)</f>
        <v/>
      </c>
      <c r="B164" s="242">
        <f>'2. Non-Personnel Expenses'!C71</f>
        <v>0</v>
      </c>
      <c r="C164" s="243">
        <f>IFERROR('2. Non-Personnel Expenses'!$C71*'1. Personnel'!G$107,0)</f>
        <v>0</v>
      </c>
      <c r="D164" s="243">
        <f>IFERROR('2. Non-Personnel Expenses'!$C71*'1. Personnel'!H$107,0)</f>
        <v>0</v>
      </c>
      <c r="E164" s="243">
        <f>IFERROR('2. Non-Personnel Expenses'!$C71*'1. Personnel'!I$107,0)</f>
        <v>0</v>
      </c>
      <c r="F164" s="243">
        <f>IFERROR('2. Non-Personnel Expenses'!$C71*'1. Personnel'!J$107,0)</f>
        <v>0</v>
      </c>
      <c r="G164" s="243">
        <f>IFERROR('2. Non-Personnel Expenses'!$C71*'1. Personnel'!K$107,0)</f>
        <v>0</v>
      </c>
      <c r="H164" s="243">
        <f>IFERROR('2. Non-Personnel Expenses'!$C71*'1. Personnel'!L$107,0)</f>
        <v>0</v>
      </c>
      <c r="I164" s="243">
        <f>IFERROR('2. Non-Personnel Expenses'!$C71*'1. Personnel'!M$107,0)</f>
        <v>0</v>
      </c>
      <c r="J164" s="243">
        <f>IFERROR('2. Non-Personnel Expenses'!$C71*'1. Personnel'!N$107,0)</f>
        <v>0</v>
      </c>
      <c r="K164" s="243">
        <f>IFERROR('2. Non-Personnel Expenses'!$C71*'1. Personnel'!O$107,0)</f>
        <v>0</v>
      </c>
      <c r="L164" s="438">
        <f>IFERROR('2. Non-Personnel Expenses'!$C71*'1. Personnel'!P$107,0)</f>
        <v>0</v>
      </c>
      <c r="M164" s="11"/>
      <c r="N164" s="11"/>
      <c r="P164" s="11"/>
    </row>
    <row r="165" spans="1:16" x14ac:dyDescent="0.35">
      <c r="A165" s="403" t="str">
        <f>IF('2. Non-Personnel Expenses'!A72=0,"",'2. Non-Personnel Expenses'!A72)</f>
        <v/>
      </c>
      <c r="B165" s="242">
        <f>'2. Non-Personnel Expenses'!C72</f>
        <v>0</v>
      </c>
      <c r="C165" s="243">
        <f>IFERROR('2. Non-Personnel Expenses'!$C72*'1. Personnel'!G$107,0)</f>
        <v>0</v>
      </c>
      <c r="D165" s="243">
        <f>IFERROR('2. Non-Personnel Expenses'!$C72*'1. Personnel'!H$107,0)</f>
        <v>0</v>
      </c>
      <c r="E165" s="243">
        <f>IFERROR('2. Non-Personnel Expenses'!$C72*'1. Personnel'!I$107,0)</f>
        <v>0</v>
      </c>
      <c r="F165" s="243">
        <f>IFERROR('2. Non-Personnel Expenses'!$C72*'1. Personnel'!J$107,0)</f>
        <v>0</v>
      </c>
      <c r="G165" s="243">
        <f>IFERROR('2. Non-Personnel Expenses'!$C72*'1. Personnel'!K$107,0)</f>
        <v>0</v>
      </c>
      <c r="H165" s="243">
        <f>IFERROR('2. Non-Personnel Expenses'!$C72*'1. Personnel'!L$107,0)</f>
        <v>0</v>
      </c>
      <c r="I165" s="243">
        <f>IFERROR('2. Non-Personnel Expenses'!$C72*'1. Personnel'!M$107,0)</f>
        <v>0</v>
      </c>
      <c r="J165" s="243">
        <f>IFERROR('2. Non-Personnel Expenses'!$C72*'1. Personnel'!N$107,0)</f>
        <v>0</v>
      </c>
      <c r="K165" s="243">
        <f>IFERROR('2. Non-Personnel Expenses'!$C72*'1. Personnel'!O$107,0)</f>
        <v>0</v>
      </c>
      <c r="L165" s="438">
        <f>IFERROR('2. Non-Personnel Expenses'!$C72*'1. Personnel'!P$107,0)</f>
        <v>0</v>
      </c>
      <c r="M165" s="11"/>
      <c r="N165" s="11"/>
      <c r="P165" s="11"/>
    </row>
    <row r="166" spans="1:16" x14ac:dyDescent="0.35">
      <c r="A166" s="403" t="str">
        <f>IF('2. Non-Personnel Expenses'!A73=0,"",'2. Non-Personnel Expenses'!A73)</f>
        <v/>
      </c>
      <c r="B166" s="242">
        <f>'2. Non-Personnel Expenses'!C73</f>
        <v>0</v>
      </c>
      <c r="C166" s="243">
        <f>IFERROR('2. Non-Personnel Expenses'!$C73*'1. Personnel'!G$107,0)</f>
        <v>0</v>
      </c>
      <c r="D166" s="243">
        <f>IFERROR('2. Non-Personnel Expenses'!$C73*'1. Personnel'!H$107,0)</f>
        <v>0</v>
      </c>
      <c r="E166" s="243">
        <f>IFERROR('2. Non-Personnel Expenses'!$C73*'1. Personnel'!I$107,0)</f>
        <v>0</v>
      </c>
      <c r="F166" s="243">
        <f>IFERROR('2. Non-Personnel Expenses'!$C73*'1. Personnel'!J$107,0)</f>
        <v>0</v>
      </c>
      <c r="G166" s="243">
        <f>IFERROR('2. Non-Personnel Expenses'!$C73*'1. Personnel'!K$107,0)</f>
        <v>0</v>
      </c>
      <c r="H166" s="243">
        <f>IFERROR('2. Non-Personnel Expenses'!$C73*'1. Personnel'!L$107,0)</f>
        <v>0</v>
      </c>
      <c r="I166" s="243">
        <f>IFERROR('2. Non-Personnel Expenses'!$C73*'1. Personnel'!M$107,0)</f>
        <v>0</v>
      </c>
      <c r="J166" s="243">
        <f>IFERROR('2. Non-Personnel Expenses'!$C73*'1. Personnel'!N$107,0)</f>
        <v>0</v>
      </c>
      <c r="K166" s="243">
        <f>IFERROR('2. Non-Personnel Expenses'!$C73*'1. Personnel'!O$107,0)</f>
        <v>0</v>
      </c>
      <c r="L166" s="438">
        <f>IFERROR('2. Non-Personnel Expenses'!$C73*'1. Personnel'!P$107,0)</f>
        <v>0</v>
      </c>
      <c r="M166" s="11"/>
      <c r="N166" s="11"/>
      <c r="P166" s="11"/>
    </row>
    <row r="167" spans="1:16" x14ac:dyDescent="0.35">
      <c r="A167" s="403" t="str">
        <f>IF('2. Non-Personnel Expenses'!A74=0,"",'2. Non-Personnel Expenses'!A74)</f>
        <v/>
      </c>
      <c r="B167" s="242">
        <f>'2. Non-Personnel Expenses'!C74</f>
        <v>0</v>
      </c>
      <c r="C167" s="243">
        <f>IFERROR('2. Non-Personnel Expenses'!$C74*'1. Personnel'!G$107,0)</f>
        <v>0</v>
      </c>
      <c r="D167" s="243">
        <f>IFERROR('2. Non-Personnel Expenses'!$C74*'1. Personnel'!H$107,0)</f>
        <v>0</v>
      </c>
      <c r="E167" s="243">
        <f>IFERROR('2. Non-Personnel Expenses'!$C74*'1. Personnel'!I$107,0)</f>
        <v>0</v>
      </c>
      <c r="F167" s="243">
        <f>IFERROR('2. Non-Personnel Expenses'!$C74*'1. Personnel'!J$107,0)</f>
        <v>0</v>
      </c>
      <c r="G167" s="243">
        <f>IFERROR('2. Non-Personnel Expenses'!$C74*'1. Personnel'!K$107,0)</f>
        <v>0</v>
      </c>
      <c r="H167" s="243">
        <f>IFERROR('2. Non-Personnel Expenses'!$C74*'1. Personnel'!L$107,0)</f>
        <v>0</v>
      </c>
      <c r="I167" s="243">
        <f>IFERROR('2. Non-Personnel Expenses'!$C74*'1. Personnel'!M$107,0)</f>
        <v>0</v>
      </c>
      <c r="J167" s="243">
        <f>IFERROR('2. Non-Personnel Expenses'!$C74*'1. Personnel'!N$107,0)</f>
        <v>0</v>
      </c>
      <c r="K167" s="243">
        <f>IFERROR('2. Non-Personnel Expenses'!$C74*'1. Personnel'!O$107,0)</f>
        <v>0</v>
      </c>
      <c r="L167" s="438">
        <f>IFERROR('2. Non-Personnel Expenses'!$C74*'1. Personnel'!P$107,0)</f>
        <v>0</v>
      </c>
      <c r="M167" s="11"/>
      <c r="N167" s="11"/>
      <c r="P167" s="11"/>
    </row>
    <row r="168" spans="1:16" x14ac:dyDescent="0.35">
      <c r="A168" s="403" t="str">
        <f>IF('2. Non-Personnel Expenses'!A75=0,"",'2. Non-Personnel Expenses'!A75)</f>
        <v/>
      </c>
      <c r="B168" s="242">
        <f>'2. Non-Personnel Expenses'!C75</f>
        <v>0</v>
      </c>
      <c r="C168" s="243">
        <f>IFERROR('2. Non-Personnel Expenses'!$C75*'1. Personnel'!G$107,0)</f>
        <v>0</v>
      </c>
      <c r="D168" s="243">
        <f>IFERROR('2. Non-Personnel Expenses'!$C75*'1. Personnel'!H$107,0)</f>
        <v>0</v>
      </c>
      <c r="E168" s="243">
        <f>IFERROR('2. Non-Personnel Expenses'!$C75*'1. Personnel'!I$107,0)</f>
        <v>0</v>
      </c>
      <c r="F168" s="243">
        <f>IFERROR('2. Non-Personnel Expenses'!$C75*'1. Personnel'!J$107,0)</f>
        <v>0</v>
      </c>
      <c r="G168" s="243">
        <f>IFERROR('2. Non-Personnel Expenses'!$C75*'1. Personnel'!K$107,0)</f>
        <v>0</v>
      </c>
      <c r="H168" s="243">
        <f>IFERROR('2. Non-Personnel Expenses'!$C75*'1. Personnel'!L$107,0)</f>
        <v>0</v>
      </c>
      <c r="I168" s="243">
        <f>IFERROR('2. Non-Personnel Expenses'!$C75*'1. Personnel'!M$107,0)</f>
        <v>0</v>
      </c>
      <c r="J168" s="243">
        <f>IFERROR('2. Non-Personnel Expenses'!$C75*'1. Personnel'!N$107,0)</f>
        <v>0</v>
      </c>
      <c r="K168" s="243">
        <f>IFERROR('2. Non-Personnel Expenses'!$C75*'1. Personnel'!O$107,0)</f>
        <v>0</v>
      </c>
      <c r="L168" s="438">
        <f>IFERROR('2. Non-Personnel Expenses'!$C75*'1. Personnel'!P$107,0)</f>
        <v>0</v>
      </c>
      <c r="M168" s="11"/>
      <c r="N168" s="11"/>
      <c r="P168" s="11"/>
    </row>
    <row r="169" spans="1:16" x14ac:dyDescent="0.35">
      <c r="A169" s="403" t="str">
        <f>IF('2. Non-Personnel Expenses'!A76=0,"",'2. Non-Personnel Expenses'!A76)</f>
        <v/>
      </c>
      <c r="B169" s="242">
        <f>'2. Non-Personnel Expenses'!C76</f>
        <v>0</v>
      </c>
      <c r="C169" s="243">
        <f>IFERROR('2. Non-Personnel Expenses'!$C76*'1. Personnel'!G$107,0)</f>
        <v>0</v>
      </c>
      <c r="D169" s="243">
        <f>IFERROR('2. Non-Personnel Expenses'!$C76*'1. Personnel'!H$107,0)</f>
        <v>0</v>
      </c>
      <c r="E169" s="243">
        <f>IFERROR('2. Non-Personnel Expenses'!$C76*'1. Personnel'!I$107,0)</f>
        <v>0</v>
      </c>
      <c r="F169" s="243">
        <f>IFERROR('2. Non-Personnel Expenses'!$C76*'1. Personnel'!J$107,0)</f>
        <v>0</v>
      </c>
      <c r="G169" s="243">
        <f>IFERROR('2. Non-Personnel Expenses'!$C76*'1. Personnel'!K$107,0)</f>
        <v>0</v>
      </c>
      <c r="H169" s="243">
        <f>IFERROR('2. Non-Personnel Expenses'!$C76*'1. Personnel'!L$107,0)</f>
        <v>0</v>
      </c>
      <c r="I169" s="243">
        <f>IFERROR('2. Non-Personnel Expenses'!$C76*'1. Personnel'!M$107,0)</f>
        <v>0</v>
      </c>
      <c r="J169" s="243">
        <f>IFERROR('2. Non-Personnel Expenses'!$C76*'1. Personnel'!N$107,0)</f>
        <v>0</v>
      </c>
      <c r="K169" s="243">
        <f>IFERROR('2. Non-Personnel Expenses'!$C76*'1. Personnel'!O$107,0)</f>
        <v>0</v>
      </c>
      <c r="L169" s="438">
        <f>IFERROR('2. Non-Personnel Expenses'!$C76*'1. Personnel'!P$107,0)</f>
        <v>0</v>
      </c>
      <c r="M169" s="11"/>
      <c r="N169" s="11"/>
      <c r="P169" s="11"/>
    </row>
    <row r="170" spans="1:16" x14ac:dyDescent="0.35">
      <c r="A170" s="403" t="str">
        <f>IF('2. Non-Personnel Expenses'!A77=0,"",'2. Non-Personnel Expenses'!A77)</f>
        <v/>
      </c>
      <c r="B170" s="242">
        <f>'2. Non-Personnel Expenses'!C77</f>
        <v>0</v>
      </c>
      <c r="C170" s="243">
        <f>IFERROR('2. Non-Personnel Expenses'!$C77*'1. Personnel'!G$107,0)</f>
        <v>0</v>
      </c>
      <c r="D170" s="243">
        <f>IFERROR('2. Non-Personnel Expenses'!$C77*'1. Personnel'!H$107,0)</f>
        <v>0</v>
      </c>
      <c r="E170" s="243">
        <f>IFERROR('2. Non-Personnel Expenses'!$C77*'1. Personnel'!I$107,0)</f>
        <v>0</v>
      </c>
      <c r="F170" s="243">
        <f>IFERROR('2. Non-Personnel Expenses'!$C77*'1. Personnel'!J$107,0)</f>
        <v>0</v>
      </c>
      <c r="G170" s="243">
        <f>IFERROR('2. Non-Personnel Expenses'!$C77*'1. Personnel'!K$107,0)</f>
        <v>0</v>
      </c>
      <c r="H170" s="243">
        <f>IFERROR('2. Non-Personnel Expenses'!$C77*'1. Personnel'!L$107,0)</f>
        <v>0</v>
      </c>
      <c r="I170" s="243">
        <f>IFERROR('2. Non-Personnel Expenses'!$C77*'1. Personnel'!M$107,0)</f>
        <v>0</v>
      </c>
      <c r="J170" s="243">
        <f>IFERROR('2. Non-Personnel Expenses'!$C77*'1. Personnel'!N$107,0)</f>
        <v>0</v>
      </c>
      <c r="K170" s="243">
        <f>IFERROR('2. Non-Personnel Expenses'!$C77*'1. Personnel'!O$107,0)</f>
        <v>0</v>
      </c>
      <c r="L170" s="438">
        <f>IFERROR('2. Non-Personnel Expenses'!$C77*'1. Personnel'!P$107,0)</f>
        <v>0</v>
      </c>
      <c r="M170" s="11"/>
      <c r="N170" s="11"/>
      <c r="P170" s="11"/>
    </row>
    <row r="171" spans="1:16" x14ac:dyDescent="0.35">
      <c r="A171" s="403" t="str">
        <f>IF('2. Non-Personnel Expenses'!A78=0,"",'2. Non-Personnel Expenses'!A78)</f>
        <v/>
      </c>
      <c r="B171" s="242">
        <f>'2. Non-Personnel Expenses'!C78</f>
        <v>0</v>
      </c>
      <c r="C171" s="243">
        <f>IFERROR('2. Non-Personnel Expenses'!$C78*'1. Personnel'!G$107,0)</f>
        <v>0</v>
      </c>
      <c r="D171" s="243">
        <f>IFERROR('2. Non-Personnel Expenses'!$C78*'1. Personnel'!H$107,0)</f>
        <v>0</v>
      </c>
      <c r="E171" s="243">
        <f>IFERROR('2. Non-Personnel Expenses'!$C78*'1. Personnel'!I$107,0)</f>
        <v>0</v>
      </c>
      <c r="F171" s="243">
        <f>IFERROR('2. Non-Personnel Expenses'!$C78*'1. Personnel'!J$107,0)</f>
        <v>0</v>
      </c>
      <c r="G171" s="243">
        <f>IFERROR('2. Non-Personnel Expenses'!$C78*'1. Personnel'!K$107,0)</f>
        <v>0</v>
      </c>
      <c r="H171" s="243">
        <f>IFERROR('2. Non-Personnel Expenses'!$C78*'1. Personnel'!L$107,0)</f>
        <v>0</v>
      </c>
      <c r="I171" s="243">
        <f>IFERROR('2. Non-Personnel Expenses'!$C78*'1. Personnel'!M$107,0)</f>
        <v>0</v>
      </c>
      <c r="J171" s="243">
        <f>IFERROR('2. Non-Personnel Expenses'!$C78*'1. Personnel'!N$107,0)</f>
        <v>0</v>
      </c>
      <c r="K171" s="243">
        <f>IFERROR('2. Non-Personnel Expenses'!$C78*'1. Personnel'!O$107,0)</f>
        <v>0</v>
      </c>
      <c r="L171" s="438">
        <f>IFERROR('2. Non-Personnel Expenses'!$C78*'1. Personnel'!P$107,0)</f>
        <v>0</v>
      </c>
      <c r="M171" s="11"/>
      <c r="N171" s="11"/>
      <c r="P171" s="11"/>
    </row>
    <row r="172" spans="1:16" x14ac:dyDescent="0.35">
      <c r="A172" s="403" t="str">
        <f>IF('2. Non-Personnel Expenses'!A79=0,"",'2. Non-Personnel Expenses'!A79)</f>
        <v/>
      </c>
      <c r="B172" s="242">
        <f>'2. Non-Personnel Expenses'!C79</f>
        <v>0</v>
      </c>
      <c r="C172" s="243">
        <f>IFERROR('2. Non-Personnel Expenses'!$C79*'1. Personnel'!G$107,0)</f>
        <v>0</v>
      </c>
      <c r="D172" s="243">
        <f>IFERROR('2. Non-Personnel Expenses'!$C79*'1. Personnel'!H$107,0)</f>
        <v>0</v>
      </c>
      <c r="E172" s="243">
        <f>IFERROR('2. Non-Personnel Expenses'!$C79*'1. Personnel'!I$107,0)</f>
        <v>0</v>
      </c>
      <c r="F172" s="243">
        <f>IFERROR('2. Non-Personnel Expenses'!$C79*'1. Personnel'!J$107,0)</f>
        <v>0</v>
      </c>
      <c r="G172" s="243">
        <f>IFERROR('2. Non-Personnel Expenses'!$C79*'1. Personnel'!K$107,0)</f>
        <v>0</v>
      </c>
      <c r="H172" s="243">
        <f>IFERROR('2. Non-Personnel Expenses'!$C79*'1. Personnel'!L$107,0)</f>
        <v>0</v>
      </c>
      <c r="I172" s="243">
        <f>IFERROR('2. Non-Personnel Expenses'!$C79*'1. Personnel'!M$107,0)</f>
        <v>0</v>
      </c>
      <c r="J172" s="243">
        <f>IFERROR('2. Non-Personnel Expenses'!$C79*'1. Personnel'!N$107,0)</f>
        <v>0</v>
      </c>
      <c r="K172" s="243">
        <f>IFERROR('2. Non-Personnel Expenses'!$C79*'1. Personnel'!O$107,0)</f>
        <v>0</v>
      </c>
      <c r="L172" s="438">
        <f>IFERROR('2. Non-Personnel Expenses'!$C79*'1. Personnel'!P$107,0)</f>
        <v>0</v>
      </c>
      <c r="M172" s="11"/>
      <c r="N172" s="11"/>
      <c r="P172" s="11"/>
    </row>
    <row r="173" spans="1:16" x14ac:dyDescent="0.35">
      <c r="A173" s="403" t="str">
        <f>IF('2. Non-Personnel Expenses'!A80=0,"",'2. Non-Personnel Expenses'!A80)</f>
        <v/>
      </c>
      <c r="B173" s="242">
        <f>'2. Non-Personnel Expenses'!C80</f>
        <v>0</v>
      </c>
      <c r="C173" s="243">
        <f>IFERROR('2. Non-Personnel Expenses'!$C80*'1. Personnel'!G$107,0)</f>
        <v>0</v>
      </c>
      <c r="D173" s="243">
        <f>IFERROR('2. Non-Personnel Expenses'!$C80*'1. Personnel'!H$107,0)</f>
        <v>0</v>
      </c>
      <c r="E173" s="243">
        <f>IFERROR('2. Non-Personnel Expenses'!$C80*'1. Personnel'!I$107,0)</f>
        <v>0</v>
      </c>
      <c r="F173" s="243">
        <f>IFERROR('2. Non-Personnel Expenses'!$C80*'1. Personnel'!J$107,0)</f>
        <v>0</v>
      </c>
      <c r="G173" s="243">
        <f>IFERROR('2. Non-Personnel Expenses'!$C80*'1. Personnel'!K$107,0)</f>
        <v>0</v>
      </c>
      <c r="H173" s="243">
        <f>IFERROR('2. Non-Personnel Expenses'!$C80*'1. Personnel'!L$107,0)</f>
        <v>0</v>
      </c>
      <c r="I173" s="243">
        <f>IFERROR('2. Non-Personnel Expenses'!$C80*'1. Personnel'!M$107,0)</f>
        <v>0</v>
      </c>
      <c r="J173" s="243">
        <f>IFERROR('2. Non-Personnel Expenses'!$C80*'1. Personnel'!N$107,0)</f>
        <v>0</v>
      </c>
      <c r="K173" s="243">
        <f>IFERROR('2. Non-Personnel Expenses'!$C80*'1. Personnel'!O$107,0)</f>
        <v>0</v>
      </c>
      <c r="L173" s="438">
        <f>IFERROR('2. Non-Personnel Expenses'!$C80*'1. Personnel'!P$107,0)</f>
        <v>0</v>
      </c>
      <c r="M173" s="11"/>
      <c r="N173" s="11"/>
      <c r="P173" s="11"/>
    </row>
    <row r="174" spans="1:16" x14ac:dyDescent="0.35">
      <c r="A174" s="403" t="str">
        <f>IF('2. Non-Personnel Expenses'!A81=0,"",'2. Non-Personnel Expenses'!A81)</f>
        <v/>
      </c>
      <c r="B174" s="242">
        <f>'2. Non-Personnel Expenses'!C81</f>
        <v>0</v>
      </c>
      <c r="C174" s="243">
        <f>IFERROR('2. Non-Personnel Expenses'!$C81*'1. Personnel'!G$107,0)</f>
        <v>0</v>
      </c>
      <c r="D174" s="243">
        <f>IFERROR('2. Non-Personnel Expenses'!$C81*'1. Personnel'!H$107,0)</f>
        <v>0</v>
      </c>
      <c r="E174" s="243">
        <f>IFERROR('2. Non-Personnel Expenses'!$C81*'1. Personnel'!I$107,0)</f>
        <v>0</v>
      </c>
      <c r="F174" s="243">
        <f>IFERROR('2. Non-Personnel Expenses'!$C81*'1. Personnel'!J$107,0)</f>
        <v>0</v>
      </c>
      <c r="G174" s="243">
        <f>IFERROR('2. Non-Personnel Expenses'!$C81*'1. Personnel'!K$107,0)</f>
        <v>0</v>
      </c>
      <c r="H174" s="243">
        <f>IFERROR('2. Non-Personnel Expenses'!$C81*'1. Personnel'!L$107,0)</f>
        <v>0</v>
      </c>
      <c r="I174" s="243">
        <f>IFERROR('2. Non-Personnel Expenses'!$C81*'1. Personnel'!M$107,0)</f>
        <v>0</v>
      </c>
      <c r="J174" s="243">
        <f>IFERROR('2. Non-Personnel Expenses'!$C81*'1. Personnel'!N$107,0)</f>
        <v>0</v>
      </c>
      <c r="K174" s="243">
        <f>IFERROR('2. Non-Personnel Expenses'!$C81*'1. Personnel'!O$107,0)</f>
        <v>0</v>
      </c>
      <c r="L174" s="438">
        <f>IFERROR('2. Non-Personnel Expenses'!$C81*'1. Personnel'!P$107,0)</f>
        <v>0</v>
      </c>
      <c r="M174" s="11"/>
      <c r="N174" s="11"/>
      <c r="P174" s="11"/>
    </row>
    <row r="175" spans="1:16" x14ac:dyDescent="0.35">
      <c r="A175" s="403" t="str">
        <f>IF('2. Non-Personnel Expenses'!A82=0,"",'2. Non-Personnel Expenses'!A82)</f>
        <v/>
      </c>
      <c r="B175" s="242">
        <f>'2. Non-Personnel Expenses'!C82</f>
        <v>0</v>
      </c>
      <c r="C175" s="243">
        <f>IFERROR('2. Non-Personnel Expenses'!$C82*'1. Personnel'!G$107,0)</f>
        <v>0</v>
      </c>
      <c r="D175" s="243">
        <f>IFERROR('2. Non-Personnel Expenses'!$C82*'1. Personnel'!H$107,0)</f>
        <v>0</v>
      </c>
      <c r="E175" s="243">
        <f>IFERROR('2. Non-Personnel Expenses'!$C82*'1. Personnel'!I$107,0)</f>
        <v>0</v>
      </c>
      <c r="F175" s="243">
        <f>IFERROR('2. Non-Personnel Expenses'!$C82*'1. Personnel'!J$107,0)</f>
        <v>0</v>
      </c>
      <c r="G175" s="243">
        <f>IFERROR('2. Non-Personnel Expenses'!$C82*'1. Personnel'!K$107,0)</f>
        <v>0</v>
      </c>
      <c r="H175" s="243">
        <f>IFERROR('2. Non-Personnel Expenses'!$C82*'1. Personnel'!L$107,0)</f>
        <v>0</v>
      </c>
      <c r="I175" s="243">
        <f>IFERROR('2. Non-Personnel Expenses'!$C82*'1. Personnel'!M$107,0)</f>
        <v>0</v>
      </c>
      <c r="J175" s="243">
        <f>IFERROR('2. Non-Personnel Expenses'!$C82*'1. Personnel'!N$107,0)</f>
        <v>0</v>
      </c>
      <c r="K175" s="243">
        <f>IFERROR('2. Non-Personnel Expenses'!$C82*'1. Personnel'!O$107,0)</f>
        <v>0</v>
      </c>
      <c r="L175" s="438">
        <f>IFERROR('2. Non-Personnel Expenses'!$C82*'1. Personnel'!P$107,0)</f>
        <v>0</v>
      </c>
      <c r="M175" s="11"/>
      <c r="N175" s="11"/>
      <c r="P175" s="11"/>
    </row>
    <row r="176" spans="1:16" x14ac:dyDescent="0.35">
      <c r="A176" s="403" t="str">
        <f>IF('2. Non-Personnel Expenses'!A83=0,"",'2. Non-Personnel Expenses'!A83)</f>
        <v/>
      </c>
      <c r="B176" s="242">
        <f>'2. Non-Personnel Expenses'!C83</f>
        <v>0</v>
      </c>
      <c r="C176" s="243">
        <f>IFERROR('2. Non-Personnel Expenses'!$C83*'1. Personnel'!G$107,0)</f>
        <v>0</v>
      </c>
      <c r="D176" s="243">
        <f>IFERROR('2. Non-Personnel Expenses'!$C83*'1. Personnel'!H$107,0)</f>
        <v>0</v>
      </c>
      <c r="E176" s="243">
        <f>IFERROR('2. Non-Personnel Expenses'!$C83*'1. Personnel'!I$107,0)</f>
        <v>0</v>
      </c>
      <c r="F176" s="243">
        <f>IFERROR('2. Non-Personnel Expenses'!$C83*'1. Personnel'!J$107,0)</f>
        <v>0</v>
      </c>
      <c r="G176" s="243">
        <f>IFERROR('2. Non-Personnel Expenses'!$C83*'1. Personnel'!K$107,0)</f>
        <v>0</v>
      </c>
      <c r="H176" s="243">
        <f>IFERROR('2. Non-Personnel Expenses'!$C83*'1. Personnel'!L$107,0)</f>
        <v>0</v>
      </c>
      <c r="I176" s="243">
        <f>IFERROR('2. Non-Personnel Expenses'!$C83*'1. Personnel'!M$107,0)</f>
        <v>0</v>
      </c>
      <c r="J176" s="243">
        <f>IFERROR('2. Non-Personnel Expenses'!$C83*'1. Personnel'!N$107,0)</f>
        <v>0</v>
      </c>
      <c r="K176" s="243">
        <f>IFERROR('2. Non-Personnel Expenses'!$C83*'1. Personnel'!O$107,0)</f>
        <v>0</v>
      </c>
      <c r="L176" s="438">
        <f>IFERROR('2. Non-Personnel Expenses'!$C83*'1. Personnel'!P$107,0)</f>
        <v>0</v>
      </c>
      <c r="M176" s="11"/>
      <c r="N176" s="11"/>
      <c r="P176" s="11"/>
    </row>
    <row r="177" spans="1:16" x14ac:dyDescent="0.35">
      <c r="A177" s="439" t="s">
        <v>52</v>
      </c>
      <c r="B177" s="312"/>
      <c r="C177" s="313"/>
      <c r="D177" s="313"/>
      <c r="E177" s="313"/>
      <c r="F177" s="313"/>
      <c r="G177" s="313"/>
      <c r="H177" s="313"/>
      <c r="I177" s="313"/>
      <c r="J177" s="313"/>
      <c r="K177" s="313"/>
      <c r="L177" s="440"/>
      <c r="M177" s="11"/>
      <c r="N177" s="11"/>
      <c r="P177" s="11"/>
    </row>
    <row r="178" spans="1:16" x14ac:dyDescent="0.35">
      <c r="A178" s="403" t="str">
        <f>IF('2. Non-Personnel Expenses'!A86=0,"",'2. Non-Personnel Expenses'!A86)</f>
        <v>Depreciation</v>
      </c>
      <c r="B178" s="242">
        <f>'2. Non-Personnel Expenses'!C86</f>
        <v>0</v>
      </c>
      <c r="C178" s="232">
        <f>'2. Non-Personnel Expenses'!$C86*'2. Non-Personnel Expenses'!D86</f>
        <v>0</v>
      </c>
      <c r="D178" s="232">
        <f>'2. Non-Personnel Expenses'!$C86*'2. Non-Personnel Expenses'!E86</f>
        <v>0</v>
      </c>
      <c r="E178" s="232">
        <f>'2. Non-Personnel Expenses'!$C86*'2. Non-Personnel Expenses'!F86</f>
        <v>0</v>
      </c>
      <c r="F178" s="232">
        <f>'2. Non-Personnel Expenses'!$C86*'2. Non-Personnel Expenses'!G86</f>
        <v>0</v>
      </c>
      <c r="G178" s="232">
        <f>'2. Non-Personnel Expenses'!$C86*'2. Non-Personnel Expenses'!H86</f>
        <v>0</v>
      </c>
      <c r="H178" s="232">
        <f>'2. Non-Personnel Expenses'!$C86*'2. Non-Personnel Expenses'!I86</f>
        <v>0</v>
      </c>
      <c r="I178" s="232">
        <f>'2. Non-Personnel Expenses'!$C86*'2. Non-Personnel Expenses'!J86</f>
        <v>0</v>
      </c>
      <c r="J178" s="232">
        <f>'2. Non-Personnel Expenses'!$C86*'2. Non-Personnel Expenses'!K86</f>
        <v>0</v>
      </c>
      <c r="K178" s="232">
        <f>'2. Non-Personnel Expenses'!$C86*'2. Non-Personnel Expenses'!L86</f>
        <v>0</v>
      </c>
      <c r="L178" s="441">
        <f>'2. Non-Personnel Expenses'!$C86*'2. Non-Personnel Expenses'!M86</f>
        <v>0</v>
      </c>
      <c r="M178" s="11"/>
      <c r="N178" s="11"/>
      <c r="P178" s="11"/>
    </row>
    <row r="179" spans="1:16" x14ac:dyDescent="0.35">
      <c r="A179" s="403" t="str">
        <f>IF('2. Non-Personnel Expenses'!A87=0,"",'2. Non-Personnel Expenses'!A87)</f>
        <v/>
      </c>
      <c r="B179" s="242">
        <f>'2. Non-Personnel Expenses'!C87</f>
        <v>0</v>
      </c>
      <c r="C179" s="232">
        <f>'2. Non-Personnel Expenses'!$C87*'2. Non-Personnel Expenses'!D87</f>
        <v>0</v>
      </c>
      <c r="D179" s="232">
        <f>'2. Non-Personnel Expenses'!$C87*'2. Non-Personnel Expenses'!E87</f>
        <v>0</v>
      </c>
      <c r="E179" s="232">
        <f>'2. Non-Personnel Expenses'!$C87*'2. Non-Personnel Expenses'!F87</f>
        <v>0</v>
      </c>
      <c r="F179" s="232">
        <f>'2. Non-Personnel Expenses'!$C87*'2. Non-Personnel Expenses'!G87</f>
        <v>0</v>
      </c>
      <c r="G179" s="232">
        <f>'2. Non-Personnel Expenses'!$C87*'2. Non-Personnel Expenses'!H87</f>
        <v>0</v>
      </c>
      <c r="H179" s="232">
        <f>'2. Non-Personnel Expenses'!$C87*'2. Non-Personnel Expenses'!I87</f>
        <v>0</v>
      </c>
      <c r="I179" s="232">
        <f>'2. Non-Personnel Expenses'!$C87*'2. Non-Personnel Expenses'!J87</f>
        <v>0</v>
      </c>
      <c r="J179" s="232">
        <f>'2. Non-Personnel Expenses'!$C87*'2. Non-Personnel Expenses'!K87</f>
        <v>0</v>
      </c>
      <c r="K179" s="232">
        <f>'2. Non-Personnel Expenses'!$C87*'2. Non-Personnel Expenses'!L87</f>
        <v>0</v>
      </c>
      <c r="L179" s="441">
        <f>'2. Non-Personnel Expenses'!$C87*'2. Non-Personnel Expenses'!M87</f>
        <v>0</v>
      </c>
      <c r="M179" s="11"/>
      <c r="N179" s="11"/>
      <c r="P179" s="11"/>
    </row>
    <row r="180" spans="1:16" x14ac:dyDescent="0.35">
      <c r="A180" s="403" t="str">
        <f>IF('2. Non-Personnel Expenses'!A88=0,"",'2. Non-Personnel Expenses'!A88)</f>
        <v/>
      </c>
      <c r="B180" s="242">
        <f>'2. Non-Personnel Expenses'!C88</f>
        <v>0</v>
      </c>
      <c r="C180" s="232">
        <f>'2. Non-Personnel Expenses'!$C88*'2. Non-Personnel Expenses'!D88</f>
        <v>0</v>
      </c>
      <c r="D180" s="232">
        <f>'2. Non-Personnel Expenses'!$C88*'2. Non-Personnel Expenses'!E88</f>
        <v>0</v>
      </c>
      <c r="E180" s="232">
        <f>'2. Non-Personnel Expenses'!$C88*'2. Non-Personnel Expenses'!F88</f>
        <v>0</v>
      </c>
      <c r="F180" s="232">
        <f>'2. Non-Personnel Expenses'!$C88*'2. Non-Personnel Expenses'!G88</f>
        <v>0</v>
      </c>
      <c r="G180" s="232">
        <f>'2. Non-Personnel Expenses'!$C88*'2. Non-Personnel Expenses'!H88</f>
        <v>0</v>
      </c>
      <c r="H180" s="232">
        <f>'2. Non-Personnel Expenses'!$C88*'2. Non-Personnel Expenses'!I88</f>
        <v>0</v>
      </c>
      <c r="I180" s="232">
        <f>'2. Non-Personnel Expenses'!$C88*'2. Non-Personnel Expenses'!J88</f>
        <v>0</v>
      </c>
      <c r="J180" s="232">
        <f>'2. Non-Personnel Expenses'!$C88*'2. Non-Personnel Expenses'!K88</f>
        <v>0</v>
      </c>
      <c r="K180" s="232">
        <f>'2. Non-Personnel Expenses'!$C88*'2. Non-Personnel Expenses'!L88</f>
        <v>0</v>
      </c>
      <c r="L180" s="441">
        <f>'2. Non-Personnel Expenses'!$C88*'2. Non-Personnel Expenses'!M88</f>
        <v>0</v>
      </c>
      <c r="M180" s="11"/>
      <c r="N180" s="11"/>
      <c r="P180" s="11"/>
    </row>
    <row r="181" spans="1:16" x14ac:dyDescent="0.35">
      <c r="A181" s="403" t="str">
        <f>IF('2. Non-Personnel Expenses'!A89=0,"",'2. Non-Personnel Expenses'!A89)</f>
        <v/>
      </c>
      <c r="B181" s="242">
        <f>'2. Non-Personnel Expenses'!C89</f>
        <v>0</v>
      </c>
      <c r="C181" s="232">
        <f>'2. Non-Personnel Expenses'!$C89*'2. Non-Personnel Expenses'!D89</f>
        <v>0</v>
      </c>
      <c r="D181" s="232">
        <f>'2. Non-Personnel Expenses'!$C89*'2. Non-Personnel Expenses'!E89</f>
        <v>0</v>
      </c>
      <c r="E181" s="232">
        <f>'2. Non-Personnel Expenses'!$C89*'2. Non-Personnel Expenses'!F89</f>
        <v>0</v>
      </c>
      <c r="F181" s="232">
        <f>'2. Non-Personnel Expenses'!$C89*'2. Non-Personnel Expenses'!G89</f>
        <v>0</v>
      </c>
      <c r="G181" s="232">
        <f>'2. Non-Personnel Expenses'!$C89*'2. Non-Personnel Expenses'!H89</f>
        <v>0</v>
      </c>
      <c r="H181" s="232">
        <f>'2. Non-Personnel Expenses'!$C89*'2. Non-Personnel Expenses'!I89</f>
        <v>0</v>
      </c>
      <c r="I181" s="232">
        <f>'2. Non-Personnel Expenses'!$C89*'2. Non-Personnel Expenses'!J89</f>
        <v>0</v>
      </c>
      <c r="J181" s="232">
        <f>'2. Non-Personnel Expenses'!$C89*'2. Non-Personnel Expenses'!K89</f>
        <v>0</v>
      </c>
      <c r="K181" s="232">
        <f>'2. Non-Personnel Expenses'!$C89*'2. Non-Personnel Expenses'!L89</f>
        <v>0</v>
      </c>
      <c r="L181" s="441">
        <f>'2. Non-Personnel Expenses'!$C89*'2. Non-Personnel Expenses'!M89</f>
        <v>0</v>
      </c>
      <c r="M181" s="11"/>
      <c r="N181" s="11"/>
      <c r="P181" s="11"/>
    </row>
    <row r="182" spans="1:16" x14ac:dyDescent="0.35">
      <c r="A182" s="403" t="str">
        <f>IF('2. Non-Personnel Expenses'!A90=0,"",'2. Non-Personnel Expenses'!A90)</f>
        <v/>
      </c>
      <c r="B182" s="242">
        <f>'2. Non-Personnel Expenses'!C90</f>
        <v>0</v>
      </c>
      <c r="C182" s="232">
        <f>'2. Non-Personnel Expenses'!$C90*'2. Non-Personnel Expenses'!D90</f>
        <v>0</v>
      </c>
      <c r="D182" s="232">
        <f>'2. Non-Personnel Expenses'!$C90*'2. Non-Personnel Expenses'!E90</f>
        <v>0</v>
      </c>
      <c r="E182" s="232">
        <f>'2. Non-Personnel Expenses'!$C90*'2. Non-Personnel Expenses'!F90</f>
        <v>0</v>
      </c>
      <c r="F182" s="232">
        <f>'2. Non-Personnel Expenses'!$C90*'2. Non-Personnel Expenses'!G90</f>
        <v>0</v>
      </c>
      <c r="G182" s="232">
        <f>'2. Non-Personnel Expenses'!$C90*'2. Non-Personnel Expenses'!H90</f>
        <v>0</v>
      </c>
      <c r="H182" s="232">
        <f>'2. Non-Personnel Expenses'!$C90*'2. Non-Personnel Expenses'!I90</f>
        <v>0</v>
      </c>
      <c r="I182" s="232">
        <f>'2. Non-Personnel Expenses'!$C90*'2. Non-Personnel Expenses'!J90</f>
        <v>0</v>
      </c>
      <c r="J182" s="232">
        <f>'2. Non-Personnel Expenses'!$C90*'2. Non-Personnel Expenses'!K90</f>
        <v>0</v>
      </c>
      <c r="K182" s="232">
        <f>'2. Non-Personnel Expenses'!$C90*'2. Non-Personnel Expenses'!L90</f>
        <v>0</v>
      </c>
      <c r="L182" s="441">
        <f>'2. Non-Personnel Expenses'!$C90*'2. Non-Personnel Expenses'!M90</f>
        <v>0</v>
      </c>
      <c r="M182" s="11"/>
      <c r="N182" s="11"/>
      <c r="P182" s="11"/>
    </row>
    <row r="183" spans="1:16" x14ac:dyDescent="0.35">
      <c r="A183" s="403" t="str">
        <f>IF('2. Non-Personnel Expenses'!A91=0,"",'2. Non-Personnel Expenses'!A91)</f>
        <v/>
      </c>
      <c r="B183" s="242">
        <f>'2. Non-Personnel Expenses'!C91</f>
        <v>0</v>
      </c>
      <c r="C183" s="232">
        <f>'2. Non-Personnel Expenses'!$C91*'2. Non-Personnel Expenses'!D91</f>
        <v>0</v>
      </c>
      <c r="D183" s="232">
        <f>'2. Non-Personnel Expenses'!$C91*'2. Non-Personnel Expenses'!E91</f>
        <v>0</v>
      </c>
      <c r="E183" s="232">
        <f>'2. Non-Personnel Expenses'!$C91*'2. Non-Personnel Expenses'!F91</f>
        <v>0</v>
      </c>
      <c r="F183" s="232">
        <f>'2. Non-Personnel Expenses'!$C91*'2. Non-Personnel Expenses'!G91</f>
        <v>0</v>
      </c>
      <c r="G183" s="232">
        <f>'2. Non-Personnel Expenses'!$C91*'2. Non-Personnel Expenses'!H91</f>
        <v>0</v>
      </c>
      <c r="H183" s="232">
        <f>'2. Non-Personnel Expenses'!$C91*'2. Non-Personnel Expenses'!I91</f>
        <v>0</v>
      </c>
      <c r="I183" s="232">
        <f>'2. Non-Personnel Expenses'!$C91*'2. Non-Personnel Expenses'!J91</f>
        <v>0</v>
      </c>
      <c r="J183" s="232">
        <f>'2. Non-Personnel Expenses'!$C91*'2. Non-Personnel Expenses'!K91</f>
        <v>0</v>
      </c>
      <c r="K183" s="232">
        <f>'2. Non-Personnel Expenses'!$C91*'2. Non-Personnel Expenses'!L91</f>
        <v>0</v>
      </c>
      <c r="L183" s="441">
        <f>'2. Non-Personnel Expenses'!$C91*'2. Non-Personnel Expenses'!M91</f>
        <v>0</v>
      </c>
      <c r="M183" s="11"/>
      <c r="N183" s="11"/>
      <c r="P183" s="11"/>
    </row>
    <row r="184" spans="1:16" x14ac:dyDescent="0.35">
      <c r="A184" s="403" t="str">
        <f>IF('2. Non-Personnel Expenses'!A92=0,"",'2. Non-Personnel Expenses'!A92)</f>
        <v/>
      </c>
      <c r="B184" s="242">
        <f>'2. Non-Personnel Expenses'!C92</f>
        <v>0</v>
      </c>
      <c r="C184" s="232">
        <f>'2. Non-Personnel Expenses'!$C92*'2. Non-Personnel Expenses'!D92</f>
        <v>0</v>
      </c>
      <c r="D184" s="232">
        <f>'2. Non-Personnel Expenses'!$C92*'2. Non-Personnel Expenses'!E92</f>
        <v>0</v>
      </c>
      <c r="E184" s="232">
        <f>'2. Non-Personnel Expenses'!$C92*'2. Non-Personnel Expenses'!F92</f>
        <v>0</v>
      </c>
      <c r="F184" s="232">
        <f>'2. Non-Personnel Expenses'!$C92*'2. Non-Personnel Expenses'!G92</f>
        <v>0</v>
      </c>
      <c r="G184" s="232">
        <f>'2. Non-Personnel Expenses'!$C92*'2. Non-Personnel Expenses'!H92</f>
        <v>0</v>
      </c>
      <c r="H184" s="232">
        <f>'2. Non-Personnel Expenses'!$C92*'2. Non-Personnel Expenses'!I92</f>
        <v>0</v>
      </c>
      <c r="I184" s="232">
        <f>'2. Non-Personnel Expenses'!$C92*'2. Non-Personnel Expenses'!J92</f>
        <v>0</v>
      </c>
      <c r="J184" s="232">
        <f>'2. Non-Personnel Expenses'!$C92*'2. Non-Personnel Expenses'!K92</f>
        <v>0</v>
      </c>
      <c r="K184" s="232">
        <f>'2. Non-Personnel Expenses'!$C92*'2. Non-Personnel Expenses'!L92</f>
        <v>0</v>
      </c>
      <c r="L184" s="441">
        <f>'2. Non-Personnel Expenses'!$C92*'2. Non-Personnel Expenses'!M92</f>
        <v>0</v>
      </c>
      <c r="M184" s="11"/>
      <c r="N184" s="11"/>
      <c r="P184" s="11"/>
    </row>
    <row r="185" spans="1:16" x14ac:dyDescent="0.35">
      <c r="A185" s="403" t="str">
        <f>IF('2. Non-Personnel Expenses'!A93=0,"",'2. Non-Personnel Expenses'!A93)</f>
        <v/>
      </c>
      <c r="B185" s="242">
        <f>'2. Non-Personnel Expenses'!C93</f>
        <v>0</v>
      </c>
      <c r="C185" s="232">
        <f>'2. Non-Personnel Expenses'!$C93*'2. Non-Personnel Expenses'!D93</f>
        <v>0</v>
      </c>
      <c r="D185" s="232">
        <f>'2. Non-Personnel Expenses'!$C93*'2. Non-Personnel Expenses'!E93</f>
        <v>0</v>
      </c>
      <c r="E185" s="232">
        <f>'2. Non-Personnel Expenses'!$C93*'2. Non-Personnel Expenses'!F93</f>
        <v>0</v>
      </c>
      <c r="F185" s="232">
        <f>'2. Non-Personnel Expenses'!$C93*'2. Non-Personnel Expenses'!G93</f>
        <v>0</v>
      </c>
      <c r="G185" s="232">
        <f>'2. Non-Personnel Expenses'!$C93*'2. Non-Personnel Expenses'!H93</f>
        <v>0</v>
      </c>
      <c r="H185" s="232">
        <f>'2. Non-Personnel Expenses'!$C93*'2. Non-Personnel Expenses'!I93</f>
        <v>0</v>
      </c>
      <c r="I185" s="232">
        <f>'2. Non-Personnel Expenses'!$C93*'2. Non-Personnel Expenses'!J93</f>
        <v>0</v>
      </c>
      <c r="J185" s="232">
        <f>'2. Non-Personnel Expenses'!$C93*'2. Non-Personnel Expenses'!K93</f>
        <v>0</v>
      </c>
      <c r="K185" s="232">
        <f>'2. Non-Personnel Expenses'!$C93*'2. Non-Personnel Expenses'!L93</f>
        <v>0</v>
      </c>
      <c r="L185" s="441">
        <f>'2. Non-Personnel Expenses'!$C93*'2. Non-Personnel Expenses'!M93</f>
        <v>0</v>
      </c>
      <c r="M185" s="11"/>
      <c r="N185" s="11"/>
      <c r="P185" s="11"/>
    </row>
    <row r="186" spans="1:16" x14ac:dyDescent="0.35">
      <c r="A186" s="403" t="str">
        <f>IF('2. Non-Personnel Expenses'!A94=0,"",'2. Non-Personnel Expenses'!A94)</f>
        <v/>
      </c>
      <c r="B186" s="242">
        <f>'2. Non-Personnel Expenses'!C94</f>
        <v>0</v>
      </c>
      <c r="C186" s="232">
        <f>'2. Non-Personnel Expenses'!$C94*'2. Non-Personnel Expenses'!D94</f>
        <v>0</v>
      </c>
      <c r="D186" s="232">
        <f>'2. Non-Personnel Expenses'!$C94*'2. Non-Personnel Expenses'!E94</f>
        <v>0</v>
      </c>
      <c r="E186" s="232">
        <f>'2. Non-Personnel Expenses'!$C94*'2. Non-Personnel Expenses'!F94</f>
        <v>0</v>
      </c>
      <c r="F186" s="232">
        <f>'2. Non-Personnel Expenses'!$C94*'2. Non-Personnel Expenses'!G94</f>
        <v>0</v>
      </c>
      <c r="G186" s="232">
        <f>'2. Non-Personnel Expenses'!$C94*'2. Non-Personnel Expenses'!H94</f>
        <v>0</v>
      </c>
      <c r="H186" s="232">
        <f>'2. Non-Personnel Expenses'!$C94*'2. Non-Personnel Expenses'!I94</f>
        <v>0</v>
      </c>
      <c r="I186" s="232">
        <f>'2. Non-Personnel Expenses'!$C94*'2. Non-Personnel Expenses'!J94</f>
        <v>0</v>
      </c>
      <c r="J186" s="232">
        <f>'2. Non-Personnel Expenses'!$C94*'2. Non-Personnel Expenses'!K94</f>
        <v>0</v>
      </c>
      <c r="K186" s="232">
        <f>'2. Non-Personnel Expenses'!$C94*'2. Non-Personnel Expenses'!L94</f>
        <v>0</v>
      </c>
      <c r="L186" s="441">
        <f>'2. Non-Personnel Expenses'!$C94*'2. Non-Personnel Expenses'!M94</f>
        <v>0</v>
      </c>
      <c r="M186" s="11"/>
      <c r="N186" s="11"/>
      <c r="P186" s="11"/>
    </row>
    <row r="187" spans="1:16" x14ac:dyDescent="0.35">
      <c r="A187" s="403" t="str">
        <f>IF('2. Non-Personnel Expenses'!A95=0,"",'2. Non-Personnel Expenses'!A95)</f>
        <v/>
      </c>
      <c r="B187" s="242">
        <f>'2. Non-Personnel Expenses'!C95</f>
        <v>0</v>
      </c>
      <c r="C187" s="232">
        <f>'2. Non-Personnel Expenses'!$C95*'2. Non-Personnel Expenses'!D95</f>
        <v>0</v>
      </c>
      <c r="D187" s="232">
        <f>'2. Non-Personnel Expenses'!$C95*'2. Non-Personnel Expenses'!E95</f>
        <v>0</v>
      </c>
      <c r="E187" s="232">
        <f>'2. Non-Personnel Expenses'!$C95*'2. Non-Personnel Expenses'!F95</f>
        <v>0</v>
      </c>
      <c r="F187" s="232">
        <f>'2. Non-Personnel Expenses'!$C95*'2. Non-Personnel Expenses'!G95</f>
        <v>0</v>
      </c>
      <c r="G187" s="232">
        <f>'2. Non-Personnel Expenses'!$C95*'2. Non-Personnel Expenses'!H95</f>
        <v>0</v>
      </c>
      <c r="H187" s="232">
        <f>'2. Non-Personnel Expenses'!$C95*'2. Non-Personnel Expenses'!I95</f>
        <v>0</v>
      </c>
      <c r="I187" s="232">
        <f>'2. Non-Personnel Expenses'!$C95*'2. Non-Personnel Expenses'!J95</f>
        <v>0</v>
      </c>
      <c r="J187" s="232">
        <f>'2. Non-Personnel Expenses'!$C95*'2. Non-Personnel Expenses'!K95</f>
        <v>0</v>
      </c>
      <c r="K187" s="232">
        <f>'2. Non-Personnel Expenses'!$C95*'2. Non-Personnel Expenses'!L95</f>
        <v>0</v>
      </c>
      <c r="L187" s="441">
        <f>'2. Non-Personnel Expenses'!$C95*'2. Non-Personnel Expenses'!M95</f>
        <v>0</v>
      </c>
      <c r="M187" s="11"/>
      <c r="N187" s="11"/>
      <c r="P187" s="11"/>
    </row>
    <row r="188" spans="1:16" x14ac:dyDescent="0.35">
      <c r="A188" s="403" t="str">
        <f>IF('2. Non-Personnel Expenses'!A96=0,"",'2. Non-Personnel Expenses'!A96)</f>
        <v/>
      </c>
      <c r="B188" s="242">
        <f>'2. Non-Personnel Expenses'!C96</f>
        <v>0</v>
      </c>
      <c r="C188" s="232">
        <f>'2. Non-Personnel Expenses'!$C96*'2. Non-Personnel Expenses'!D96</f>
        <v>0</v>
      </c>
      <c r="D188" s="232">
        <f>'2. Non-Personnel Expenses'!$C96*'2. Non-Personnel Expenses'!E96</f>
        <v>0</v>
      </c>
      <c r="E188" s="232">
        <f>'2. Non-Personnel Expenses'!$C96*'2. Non-Personnel Expenses'!F96</f>
        <v>0</v>
      </c>
      <c r="F188" s="232">
        <f>'2. Non-Personnel Expenses'!$C96*'2. Non-Personnel Expenses'!G96</f>
        <v>0</v>
      </c>
      <c r="G188" s="232">
        <f>'2. Non-Personnel Expenses'!$C96*'2. Non-Personnel Expenses'!H96</f>
        <v>0</v>
      </c>
      <c r="H188" s="232">
        <f>'2. Non-Personnel Expenses'!$C96*'2. Non-Personnel Expenses'!I96</f>
        <v>0</v>
      </c>
      <c r="I188" s="232">
        <f>'2. Non-Personnel Expenses'!$C96*'2. Non-Personnel Expenses'!J96</f>
        <v>0</v>
      </c>
      <c r="J188" s="232">
        <f>'2. Non-Personnel Expenses'!$C96*'2. Non-Personnel Expenses'!K96</f>
        <v>0</v>
      </c>
      <c r="K188" s="232">
        <f>'2. Non-Personnel Expenses'!$C96*'2. Non-Personnel Expenses'!L96</f>
        <v>0</v>
      </c>
      <c r="L188" s="441">
        <f>'2. Non-Personnel Expenses'!$C96*'2. Non-Personnel Expenses'!M96</f>
        <v>0</v>
      </c>
      <c r="M188" s="11"/>
      <c r="N188" s="11"/>
      <c r="P188" s="11"/>
    </row>
    <row r="189" spans="1:16" x14ac:dyDescent="0.35">
      <c r="A189" s="403" t="str">
        <f>IF('2. Non-Personnel Expenses'!A97=0,"",'2. Non-Personnel Expenses'!A97)</f>
        <v/>
      </c>
      <c r="B189" s="242">
        <f>'2. Non-Personnel Expenses'!C97</f>
        <v>0</v>
      </c>
      <c r="C189" s="232">
        <f>'2. Non-Personnel Expenses'!$C97*'2. Non-Personnel Expenses'!D97</f>
        <v>0</v>
      </c>
      <c r="D189" s="232">
        <f>'2. Non-Personnel Expenses'!$C97*'2. Non-Personnel Expenses'!E97</f>
        <v>0</v>
      </c>
      <c r="E189" s="232">
        <f>'2. Non-Personnel Expenses'!$C97*'2. Non-Personnel Expenses'!F97</f>
        <v>0</v>
      </c>
      <c r="F189" s="232">
        <f>'2. Non-Personnel Expenses'!$C97*'2. Non-Personnel Expenses'!G97</f>
        <v>0</v>
      </c>
      <c r="G189" s="232">
        <f>'2. Non-Personnel Expenses'!$C97*'2. Non-Personnel Expenses'!H97</f>
        <v>0</v>
      </c>
      <c r="H189" s="232">
        <f>'2. Non-Personnel Expenses'!$C97*'2. Non-Personnel Expenses'!I97</f>
        <v>0</v>
      </c>
      <c r="I189" s="232">
        <f>'2. Non-Personnel Expenses'!$C97*'2. Non-Personnel Expenses'!J97</f>
        <v>0</v>
      </c>
      <c r="J189" s="232">
        <f>'2. Non-Personnel Expenses'!$C97*'2. Non-Personnel Expenses'!K97</f>
        <v>0</v>
      </c>
      <c r="K189" s="232">
        <f>'2. Non-Personnel Expenses'!$C97*'2. Non-Personnel Expenses'!L97</f>
        <v>0</v>
      </c>
      <c r="L189" s="441">
        <f>'2. Non-Personnel Expenses'!$C97*'2. Non-Personnel Expenses'!M97</f>
        <v>0</v>
      </c>
      <c r="M189" s="11"/>
      <c r="N189" s="11"/>
      <c r="P189" s="11"/>
    </row>
    <row r="190" spans="1:16" x14ac:dyDescent="0.35">
      <c r="A190" s="403" t="str">
        <f>IF('2. Non-Personnel Expenses'!A98=0,"",'2. Non-Personnel Expenses'!A98)</f>
        <v/>
      </c>
      <c r="B190" s="242">
        <f>'2. Non-Personnel Expenses'!C98</f>
        <v>0</v>
      </c>
      <c r="C190" s="232">
        <f>'2. Non-Personnel Expenses'!$C98*'2. Non-Personnel Expenses'!D98</f>
        <v>0</v>
      </c>
      <c r="D190" s="232">
        <f>'2. Non-Personnel Expenses'!$C98*'2. Non-Personnel Expenses'!E98</f>
        <v>0</v>
      </c>
      <c r="E190" s="232">
        <f>'2. Non-Personnel Expenses'!$C98*'2. Non-Personnel Expenses'!F98</f>
        <v>0</v>
      </c>
      <c r="F190" s="232">
        <f>'2. Non-Personnel Expenses'!$C98*'2. Non-Personnel Expenses'!G98</f>
        <v>0</v>
      </c>
      <c r="G190" s="232">
        <f>'2. Non-Personnel Expenses'!$C98*'2. Non-Personnel Expenses'!H98</f>
        <v>0</v>
      </c>
      <c r="H190" s="232">
        <f>'2. Non-Personnel Expenses'!$C98*'2. Non-Personnel Expenses'!I98</f>
        <v>0</v>
      </c>
      <c r="I190" s="232">
        <f>'2. Non-Personnel Expenses'!$C98*'2. Non-Personnel Expenses'!J98</f>
        <v>0</v>
      </c>
      <c r="J190" s="232">
        <f>'2. Non-Personnel Expenses'!$C98*'2. Non-Personnel Expenses'!K98</f>
        <v>0</v>
      </c>
      <c r="K190" s="232">
        <f>'2. Non-Personnel Expenses'!$C98*'2. Non-Personnel Expenses'!L98</f>
        <v>0</v>
      </c>
      <c r="L190" s="441">
        <f>'2. Non-Personnel Expenses'!$C98*'2. Non-Personnel Expenses'!M98</f>
        <v>0</v>
      </c>
      <c r="M190" s="11"/>
      <c r="N190" s="11"/>
      <c r="P190" s="11"/>
    </row>
    <row r="191" spans="1:16" x14ac:dyDescent="0.35">
      <c r="A191" s="403" t="str">
        <f>IF('2. Non-Personnel Expenses'!A99=0,"",'2. Non-Personnel Expenses'!A99)</f>
        <v/>
      </c>
      <c r="B191" s="242">
        <f>'2. Non-Personnel Expenses'!C99</f>
        <v>0</v>
      </c>
      <c r="C191" s="232">
        <f>'2. Non-Personnel Expenses'!$C99*'2. Non-Personnel Expenses'!D99</f>
        <v>0</v>
      </c>
      <c r="D191" s="232">
        <f>'2. Non-Personnel Expenses'!$C99*'2. Non-Personnel Expenses'!E99</f>
        <v>0</v>
      </c>
      <c r="E191" s="232">
        <f>'2. Non-Personnel Expenses'!$C99*'2. Non-Personnel Expenses'!F99</f>
        <v>0</v>
      </c>
      <c r="F191" s="232">
        <f>'2. Non-Personnel Expenses'!$C99*'2. Non-Personnel Expenses'!G99</f>
        <v>0</v>
      </c>
      <c r="G191" s="232">
        <f>'2. Non-Personnel Expenses'!$C99*'2. Non-Personnel Expenses'!H99</f>
        <v>0</v>
      </c>
      <c r="H191" s="232">
        <f>'2. Non-Personnel Expenses'!$C99*'2. Non-Personnel Expenses'!I99</f>
        <v>0</v>
      </c>
      <c r="I191" s="232">
        <f>'2. Non-Personnel Expenses'!$C99*'2. Non-Personnel Expenses'!J99</f>
        <v>0</v>
      </c>
      <c r="J191" s="232">
        <f>'2. Non-Personnel Expenses'!$C99*'2. Non-Personnel Expenses'!K99</f>
        <v>0</v>
      </c>
      <c r="K191" s="232">
        <f>'2. Non-Personnel Expenses'!$C99*'2. Non-Personnel Expenses'!L99</f>
        <v>0</v>
      </c>
      <c r="L191" s="441">
        <f>'2. Non-Personnel Expenses'!$C99*'2. Non-Personnel Expenses'!M99</f>
        <v>0</v>
      </c>
      <c r="M191" s="11"/>
      <c r="N191" s="11"/>
      <c r="P191" s="11"/>
    </row>
    <row r="192" spans="1:16" x14ac:dyDescent="0.35">
      <c r="A192" s="403" t="str">
        <f>IF('2. Non-Personnel Expenses'!A100=0,"",'2. Non-Personnel Expenses'!A100)</f>
        <v/>
      </c>
      <c r="B192" s="242">
        <f>'2. Non-Personnel Expenses'!C100</f>
        <v>0</v>
      </c>
      <c r="C192" s="232">
        <f>'2. Non-Personnel Expenses'!$C100*'2. Non-Personnel Expenses'!D100</f>
        <v>0</v>
      </c>
      <c r="D192" s="232">
        <f>'2. Non-Personnel Expenses'!$C100*'2. Non-Personnel Expenses'!E100</f>
        <v>0</v>
      </c>
      <c r="E192" s="232">
        <f>'2. Non-Personnel Expenses'!$C100*'2. Non-Personnel Expenses'!F100</f>
        <v>0</v>
      </c>
      <c r="F192" s="232">
        <f>'2. Non-Personnel Expenses'!$C100*'2. Non-Personnel Expenses'!G100</f>
        <v>0</v>
      </c>
      <c r="G192" s="232">
        <f>'2. Non-Personnel Expenses'!$C100*'2. Non-Personnel Expenses'!H100</f>
        <v>0</v>
      </c>
      <c r="H192" s="232">
        <f>'2. Non-Personnel Expenses'!$C100*'2. Non-Personnel Expenses'!I100</f>
        <v>0</v>
      </c>
      <c r="I192" s="232">
        <f>'2. Non-Personnel Expenses'!$C100*'2. Non-Personnel Expenses'!J100</f>
        <v>0</v>
      </c>
      <c r="J192" s="232">
        <f>'2. Non-Personnel Expenses'!$C100*'2. Non-Personnel Expenses'!K100</f>
        <v>0</v>
      </c>
      <c r="K192" s="232">
        <f>'2. Non-Personnel Expenses'!$C100*'2. Non-Personnel Expenses'!L100</f>
        <v>0</v>
      </c>
      <c r="L192" s="441">
        <f>'2. Non-Personnel Expenses'!$C100*'2. Non-Personnel Expenses'!M100</f>
        <v>0</v>
      </c>
      <c r="M192" s="11"/>
      <c r="N192" s="11"/>
      <c r="P192" s="11"/>
    </row>
    <row r="193" spans="1:16" x14ac:dyDescent="0.35">
      <c r="A193" s="403" t="str">
        <f>IF('2. Non-Personnel Expenses'!A101=0,"",'2. Non-Personnel Expenses'!A101)</f>
        <v/>
      </c>
      <c r="B193" s="242">
        <f>'2. Non-Personnel Expenses'!C101</f>
        <v>0</v>
      </c>
      <c r="C193" s="232">
        <f>'2. Non-Personnel Expenses'!$C101*'2. Non-Personnel Expenses'!D101</f>
        <v>0</v>
      </c>
      <c r="D193" s="232">
        <f>'2. Non-Personnel Expenses'!$C101*'2. Non-Personnel Expenses'!E101</f>
        <v>0</v>
      </c>
      <c r="E193" s="232">
        <f>'2. Non-Personnel Expenses'!$C101*'2. Non-Personnel Expenses'!F101</f>
        <v>0</v>
      </c>
      <c r="F193" s="232">
        <f>'2. Non-Personnel Expenses'!$C101*'2. Non-Personnel Expenses'!G101</f>
        <v>0</v>
      </c>
      <c r="G193" s="232">
        <f>'2. Non-Personnel Expenses'!$C101*'2. Non-Personnel Expenses'!H101</f>
        <v>0</v>
      </c>
      <c r="H193" s="232">
        <f>'2. Non-Personnel Expenses'!$C101*'2. Non-Personnel Expenses'!I101</f>
        <v>0</v>
      </c>
      <c r="I193" s="232">
        <f>'2. Non-Personnel Expenses'!$C101*'2. Non-Personnel Expenses'!J101</f>
        <v>0</v>
      </c>
      <c r="J193" s="232">
        <f>'2. Non-Personnel Expenses'!$C101*'2. Non-Personnel Expenses'!K101</f>
        <v>0</v>
      </c>
      <c r="K193" s="232">
        <f>'2. Non-Personnel Expenses'!$C101*'2. Non-Personnel Expenses'!L101</f>
        <v>0</v>
      </c>
      <c r="L193" s="441">
        <f>'2. Non-Personnel Expenses'!$C101*'2. Non-Personnel Expenses'!M101</f>
        <v>0</v>
      </c>
      <c r="M193" s="11"/>
      <c r="N193" s="11"/>
      <c r="P193" s="11"/>
    </row>
    <row r="194" spans="1:16" x14ac:dyDescent="0.35">
      <c r="A194" s="403" t="str">
        <f>IF('2. Non-Personnel Expenses'!A102=0,"",'2. Non-Personnel Expenses'!A102)</f>
        <v/>
      </c>
      <c r="B194" s="242">
        <f>'2. Non-Personnel Expenses'!C102</f>
        <v>0</v>
      </c>
      <c r="C194" s="232">
        <f>'2. Non-Personnel Expenses'!$C102*'2. Non-Personnel Expenses'!D102</f>
        <v>0</v>
      </c>
      <c r="D194" s="232">
        <f>'2. Non-Personnel Expenses'!$C102*'2. Non-Personnel Expenses'!E102</f>
        <v>0</v>
      </c>
      <c r="E194" s="232">
        <f>'2. Non-Personnel Expenses'!$C102*'2. Non-Personnel Expenses'!F102</f>
        <v>0</v>
      </c>
      <c r="F194" s="232">
        <f>'2. Non-Personnel Expenses'!$C102*'2. Non-Personnel Expenses'!G102</f>
        <v>0</v>
      </c>
      <c r="G194" s="232">
        <f>'2. Non-Personnel Expenses'!$C102*'2. Non-Personnel Expenses'!H102</f>
        <v>0</v>
      </c>
      <c r="H194" s="232">
        <f>'2. Non-Personnel Expenses'!$C102*'2. Non-Personnel Expenses'!I102</f>
        <v>0</v>
      </c>
      <c r="I194" s="232">
        <f>'2. Non-Personnel Expenses'!$C102*'2. Non-Personnel Expenses'!J102</f>
        <v>0</v>
      </c>
      <c r="J194" s="232">
        <f>'2. Non-Personnel Expenses'!$C102*'2. Non-Personnel Expenses'!K102</f>
        <v>0</v>
      </c>
      <c r="K194" s="232">
        <f>'2. Non-Personnel Expenses'!$C102*'2. Non-Personnel Expenses'!L102</f>
        <v>0</v>
      </c>
      <c r="L194" s="441">
        <f>'2. Non-Personnel Expenses'!$C102*'2. Non-Personnel Expenses'!M102</f>
        <v>0</v>
      </c>
      <c r="M194" s="11"/>
      <c r="N194" s="11"/>
      <c r="P194" s="11"/>
    </row>
    <row r="195" spans="1:16" x14ac:dyDescent="0.35">
      <c r="A195" s="403" t="str">
        <f>IF('2. Non-Personnel Expenses'!A103=0,"",'2. Non-Personnel Expenses'!A103)</f>
        <v/>
      </c>
      <c r="B195" s="242">
        <f>'2. Non-Personnel Expenses'!C103</f>
        <v>0</v>
      </c>
      <c r="C195" s="232">
        <f>'2. Non-Personnel Expenses'!$C103*'2. Non-Personnel Expenses'!D103</f>
        <v>0</v>
      </c>
      <c r="D195" s="232">
        <f>'2. Non-Personnel Expenses'!$C103*'2. Non-Personnel Expenses'!E103</f>
        <v>0</v>
      </c>
      <c r="E195" s="232">
        <f>'2. Non-Personnel Expenses'!$C103*'2. Non-Personnel Expenses'!F103</f>
        <v>0</v>
      </c>
      <c r="F195" s="232">
        <f>'2. Non-Personnel Expenses'!$C103*'2. Non-Personnel Expenses'!G103</f>
        <v>0</v>
      </c>
      <c r="G195" s="232">
        <f>'2. Non-Personnel Expenses'!$C103*'2. Non-Personnel Expenses'!H103</f>
        <v>0</v>
      </c>
      <c r="H195" s="232">
        <f>'2. Non-Personnel Expenses'!$C103*'2. Non-Personnel Expenses'!I103</f>
        <v>0</v>
      </c>
      <c r="I195" s="232">
        <f>'2. Non-Personnel Expenses'!$C103*'2. Non-Personnel Expenses'!J103</f>
        <v>0</v>
      </c>
      <c r="J195" s="232">
        <f>'2. Non-Personnel Expenses'!$C103*'2. Non-Personnel Expenses'!K103</f>
        <v>0</v>
      </c>
      <c r="K195" s="232">
        <f>'2. Non-Personnel Expenses'!$C103*'2. Non-Personnel Expenses'!L103</f>
        <v>0</v>
      </c>
      <c r="L195" s="441">
        <f>'2. Non-Personnel Expenses'!$C103*'2. Non-Personnel Expenses'!M103</f>
        <v>0</v>
      </c>
      <c r="M195" s="11"/>
      <c r="N195" s="11"/>
      <c r="P195" s="11"/>
    </row>
    <row r="196" spans="1:16" x14ac:dyDescent="0.35">
      <c r="A196" s="403" t="str">
        <f>IF('2. Non-Personnel Expenses'!A104=0,"",'2. Non-Personnel Expenses'!A104)</f>
        <v/>
      </c>
      <c r="B196" s="242">
        <f>'2. Non-Personnel Expenses'!C104</f>
        <v>0</v>
      </c>
      <c r="C196" s="232">
        <f>'2. Non-Personnel Expenses'!$C104*'2. Non-Personnel Expenses'!D104</f>
        <v>0</v>
      </c>
      <c r="D196" s="232">
        <f>'2. Non-Personnel Expenses'!$C104*'2. Non-Personnel Expenses'!E104</f>
        <v>0</v>
      </c>
      <c r="E196" s="232">
        <f>'2. Non-Personnel Expenses'!$C104*'2. Non-Personnel Expenses'!F104</f>
        <v>0</v>
      </c>
      <c r="F196" s="232">
        <f>'2. Non-Personnel Expenses'!$C104*'2. Non-Personnel Expenses'!G104</f>
        <v>0</v>
      </c>
      <c r="G196" s="232">
        <f>'2. Non-Personnel Expenses'!$C104*'2. Non-Personnel Expenses'!H104</f>
        <v>0</v>
      </c>
      <c r="H196" s="232">
        <f>'2. Non-Personnel Expenses'!$C104*'2. Non-Personnel Expenses'!I104</f>
        <v>0</v>
      </c>
      <c r="I196" s="232">
        <f>'2. Non-Personnel Expenses'!$C104*'2. Non-Personnel Expenses'!J104</f>
        <v>0</v>
      </c>
      <c r="J196" s="232">
        <f>'2. Non-Personnel Expenses'!$C104*'2. Non-Personnel Expenses'!K104</f>
        <v>0</v>
      </c>
      <c r="K196" s="232">
        <f>'2. Non-Personnel Expenses'!$C104*'2. Non-Personnel Expenses'!L104</f>
        <v>0</v>
      </c>
      <c r="L196" s="441">
        <f>'2. Non-Personnel Expenses'!$C104*'2. Non-Personnel Expenses'!M104</f>
        <v>0</v>
      </c>
      <c r="M196" s="11"/>
      <c r="N196" s="11"/>
      <c r="P196" s="11"/>
    </row>
    <row r="197" spans="1:16" x14ac:dyDescent="0.35">
      <c r="A197" s="403" t="str">
        <f>IF('2. Non-Personnel Expenses'!A105=0,"",'2. Non-Personnel Expenses'!A105)</f>
        <v/>
      </c>
      <c r="B197" s="242">
        <f>'2. Non-Personnel Expenses'!C105</f>
        <v>0</v>
      </c>
      <c r="C197" s="232">
        <f>'2. Non-Personnel Expenses'!$C105*'2. Non-Personnel Expenses'!D105</f>
        <v>0</v>
      </c>
      <c r="D197" s="232">
        <f>'2. Non-Personnel Expenses'!$C105*'2. Non-Personnel Expenses'!E105</f>
        <v>0</v>
      </c>
      <c r="E197" s="232">
        <f>'2. Non-Personnel Expenses'!$C105*'2. Non-Personnel Expenses'!F105</f>
        <v>0</v>
      </c>
      <c r="F197" s="232">
        <f>'2. Non-Personnel Expenses'!$C105*'2. Non-Personnel Expenses'!G105</f>
        <v>0</v>
      </c>
      <c r="G197" s="232">
        <f>'2. Non-Personnel Expenses'!$C105*'2. Non-Personnel Expenses'!H105</f>
        <v>0</v>
      </c>
      <c r="H197" s="232">
        <f>'2. Non-Personnel Expenses'!$C105*'2. Non-Personnel Expenses'!I105</f>
        <v>0</v>
      </c>
      <c r="I197" s="232">
        <f>'2. Non-Personnel Expenses'!$C105*'2. Non-Personnel Expenses'!J105</f>
        <v>0</v>
      </c>
      <c r="J197" s="232">
        <f>'2. Non-Personnel Expenses'!$C105*'2. Non-Personnel Expenses'!K105</f>
        <v>0</v>
      </c>
      <c r="K197" s="232">
        <f>'2. Non-Personnel Expenses'!$C105*'2. Non-Personnel Expenses'!L105</f>
        <v>0</v>
      </c>
      <c r="L197" s="441">
        <f>'2. Non-Personnel Expenses'!$C105*'2. Non-Personnel Expenses'!M105</f>
        <v>0</v>
      </c>
      <c r="M197" s="11"/>
      <c r="N197" s="11"/>
      <c r="P197" s="11"/>
    </row>
    <row r="198" spans="1:16" ht="15" thickBot="1" x14ac:dyDescent="0.4">
      <c r="A198" s="442" t="s">
        <v>111</v>
      </c>
      <c r="B198" s="244">
        <f>SUM(B147:B176,B178:B197)</f>
        <v>0</v>
      </c>
      <c r="C198" s="245">
        <f t="shared" ref="C198:L198" si="7">SUM(C147:C197)</f>
        <v>0</v>
      </c>
      <c r="D198" s="245">
        <f t="shared" si="7"/>
        <v>0</v>
      </c>
      <c r="E198" s="245">
        <f t="shared" si="7"/>
        <v>0</v>
      </c>
      <c r="F198" s="245">
        <f t="shared" si="7"/>
        <v>0</v>
      </c>
      <c r="G198" s="245">
        <f t="shared" si="7"/>
        <v>0</v>
      </c>
      <c r="H198" s="245">
        <f t="shared" si="7"/>
        <v>0</v>
      </c>
      <c r="I198" s="245">
        <f t="shared" si="7"/>
        <v>0</v>
      </c>
      <c r="J198" s="245">
        <f t="shared" si="7"/>
        <v>0</v>
      </c>
      <c r="K198" s="245">
        <f t="shared" si="7"/>
        <v>0</v>
      </c>
      <c r="L198" s="443">
        <f t="shared" si="7"/>
        <v>0</v>
      </c>
      <c r="M198" s="11"/>
      <c r="N198" s="11"/>
      <c r="P198" s="11"/>
    </row>
    <row r="199" spans="1:16" ht="15.75" customHeight="1" thickTop="1" thickBot="1" x14ac:dyDescent="0.4">
      <c r="A199" s="444" t="s">
        <v>161</v>
      </c>
      <c r="B199" s="172">
        <f t="shared" ref="B199:L199" si="8">SUM(B198,B144)</f>
        <v>0</v>
      </c>
      <c r="C199" s="173">
        <f t="shared" si="8"/>
        <v>0</v>
      </c>
      <c r="D199" s="173">
        <f t="shared" si="8"/>
        <v>0</v>
      </c>
      <c r="E199" s="173">
        <f t="shared" si="8"/>
        <v>0</v>
      </c>
      <c r="F199" s="173">
        <f t="shared" si="8"/>
        <v>0</v>
      </c>
      <c r="G199" s="173">
        <f t="shared" si="8"/>
        <v>0</v>
      </c>
      <c r="H199" s="173">
        <f t="shared" si="8"/>
        <v>0</v>
      </c>
      <c r="I199" s="173">
        <f t="shared" si="8"/>
        <v>0</v>
      </c>
      <c r="J199" s="173">
        <f t="shared" si="8"/>
        <v>0</v>
      </c>
      <c r="K199" s="173">
        <f t="shared" si="8"/>
        <v>0</v>
      </c>
      <c r="L199" s="445">
        <f t="shared" si="8"/>
        <v>0</v>
      </c>
      <c r="M199" s="11"/>
      <c r="N199" s="11"/>
      <c r="P199" s="11"/>
    </row>
    <row r="200" spans="1:16" ht="15" thickBot="1" x14ac:dyDescent="0.4">
      <c r="A200" s="446"/>
      <c r="B200" s="117"/>
      <c r="C200" s="165"/>
      <c r="D200" s="166"/>
      <c r="E200" s="166"/>
      <c r="F200" s="166"/>
      <c r="G200" s="166"/>
      <c r="H200" s="166"/>
      <c r="I200" s="166"/>
      <c r="J200" s="166"/>
      <c r="K200" s="166"/>
      <c r="L200" s="447"/>
      <c r="M200" s="11"/>
      <c r="N200" s="11"/>
      <c r="P200" s="11"/>
    </row>
    <row r="201" spans="1:16" s="167" customFormat="1" ht="25.5" customHeight="1" thickBot="1" x14ac:dyDescent="0.4">
      <c r="A201" s="448" t="s">
        <v>17</v>
      </c>
      <c r="B201" s="174">
        <f t="shared" ref="B201:L201" si="9">SUM(B95,B96,B144,B198)</f>
        <v>0</v>
      </c>
      <c r="C201" s="174">
        <f t="shared" si="9"/>
        <v>0</v>
      </c>
      <c r="D201" s="174">
        <f t="shared" si="9"/>
        <v>0</v>
      </c>
      <c r="E201" s="174">
        <f t="shared" si="9"/>
        <v>0</v>
      </c>
      <c r="F201" s="174">
        <f t="shared" si="9"/>
        <v>0</v>
      </c>
      <c r="G201" s="174">
        <f t="shared" si="9"/>
        <v>0</v>
      </c>
      <c r="H201" s="174">
        <f t="shared" si="9"/>
        <v>0</v>
      </c>
      <c r="I201" s="174">
        <f t="shared" si="9"/>
        <v>0</v>
      </c>
      <c r="J201" s="174">
        <f t="shared" si="9"/>
        <v>0</v>
      </c>
      <c r="K201" s="174">
        <f t="shared" si="9"/>
        <v>0</v>
      </c>
      <c r="L201" s="449">
        <f t="shared" si="9"/>
        <v>0</v>
      </c>
    </row>
    <row r="202" spans="1:16" s="167" customFormat="1" ht="25.5" customHeight="1" thickTop="1" thickBot="1" x14ac:dyDescent="0.4">
      <c r="A202" s="450" t="s">
        <v>20</v>
      </c>
      <c r="B202" s="451" t="str">
        <f>IFERROR(B201/$B201, " ")</f>
        <v xml:space="preserve"> </v>
      </c>
      <c r="C202" s="451" t="str">
        <f t="shared" ref="C202:L202" si="10">IFERROR(C201/$B201, " ")</f>
        <v xml:space="preserve"> </v>
      </c>
      <c r="D202" s="451" t="str">
        <f t="shared" si="10"/>
        <v xml:space="preserve"> </v>
      </c>
      <c r="E202" s="451" t="str">
        <f t="shared" si="10"/>
        <v xml:space="preserve"> </v>
      </c>
      <c r="F202" s="451" t="str">
        <f t="shared" si="10"/>
        <v xml:space="preserve"> </v>
      </c>
      <c r="G202" s="451" t="str">
        <f t="shared" si="10"/>
        <v xml:space="preserve"> </v>
      </c>
      <c r="H202" s="451" t="str">
        <f t="shared" si="10"/>
        <v xml:space="preserve"> </v>
      </c>
      <c r="I202" s="451" t="str">
        <f t="shared" si="10"/>
        <v xml:space="preserve"> </v>
      </c>
      <c r="J202" s="451" t="str">
        <f t="shared" ref="J202" si="11">IFERROR(J201/$B201, " ")</f>
        <v xml:space="preserve"> </v>
      </c>
      <c r="K202" s="451" t="str">
        <f t="shared" si="10"/>
        <v xml:space="preserve"> </v>
      </c>
      <c r="L202" s="452" t="str">
        <f t="shared" si="10"/>
        <v xml:space="preserve"> </v>
      </c>
    </row>
    <row r="204" spans="1:16" ht="15" customHeight="1" x14ac:dyDescent="0.35">
      <c r="B204" s="485" t="s">
        <v>228</v>
      </c>
      <c r="C204" s="485"/>
      <c r="D204" s="485"/>
      <c r="E204" s="485"/>
      <c r="F204" s="485"/>
      <c r="G204" s="485"/>
      <c r="H204" s="485"/>
      <c r="I204" s="485"/>
      <c r="J204" s="485"/>
      <c r="K204" s="485"/>
      <c r="L204" s="485"/>
    </row>
    <row r="205" spans="1:16" x14ac:dyDescent="0.35">
      <c r="B205" s="485"/>
      <c r="C205" s="485"/>
      <c r="D205" s="485"/>
      <c r="E205" s="485"/>
      <c r="F205" s="485"/>
      <c r="G205" s="485"/>
      <c r="H205" s="485"/>
      <c r="I205" s="485"/>
      <c r="J205" s="485"/>
      <c r="K205" s="485"/>
      <c r="L205" s="485"/>
    </row>
    <row r="206" spans="1:16" x14ac:dyDescent="0.35">
      <c r="B206" s="485"/>
      <c r="C206" s="485"/>
      <c r="D206" s="485"/>
      <c r="E206" s="485"/>
      <c r="F206" s="485"/>
      <c r="G206" s="485"/>
      <c r="H206" s="485"/>
      <c r="I206" s="485"/>
      <c r="J206" s="485"/>
      <c r="K206" s="485"/>
      <c r="L206" s="485"/>
    </row>
    <row r="207" spans="1:16" ht="19.95" customHeight="1" x14ac:dyDescent="0.35">
      <c r="B207" s="485"/>
      <c r="C207" s="485"/>
      <c r="D207" s="485"/>
      <c r="E207" s="485"/>
      <c r="F207" s="485"/>
      <c r="G207" s="485"/>
      <c r="H207" s="485"/>
      <c r="I207" s="485"/>
      <c r="J207" s="485"/>
      <c r="K207" s="485"/>
      <c r="L207" s="485"/>
    </row>
    <row r="208" spans="1:16" x14ac:dyDescent="0.35">
      <c r="B208" s="175" t="s">
        <v>229</v>
      </c>
    </row>
    <row r="211" spans="2:2" hidden="1" x14ac:dyDescent="0.35">
      <c r="B211" s="11" t="s">
        <v>4</v>
      </c>
    </row>
    <row r="212" spans="2:2" hidden="1" x14ac:dyDescent="0.35">
      <c r="B212" s="11" t="s">
        <v>5</v>
      </c>
    </row>
  </sheetData>
  <mergeCells count="2">
    <mergeCell ref="B204:L207"/>
    <mergeCell ref="C2:L3"/>
  </mergeCells>
  <dataValidations count="1">
    <dataValidation type="textLength" allowBlank="1" showInputMessage="1" showErrorMessage="1" sqref="C1:L1 C208:D1048576 C4:L177 F208:L1048576 E208 E210:E1048576 C198:L203 B3:B203 B209:B1048576 M1:XFD1048576 A1:A92 A94:A1048576 A93" xr:uid="{93514B7F-B155-455A-BF52-9481777CE50D}">
      <formula1>0</formula1>
      <formula2>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16FCB113285D45810E362875539A81" ma:contentTypeVersion="1" ma:contentTypeDescription="Create a new document." ma:contentTypeScope="" ma:versionID="f8fa219eae80a585689bc48f6f78770f">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34209-6E0C-4BBA-AC00-2112AEF5B41B}">
  <ds:schemaRef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B6AC130-C3CA-4A46-BFF7-5AF931AFA6A3}">
  <ds:schemaRefs>
    <ds:schemaRef ds:uri="http://schemas.microsoft.com/sharepoint/v3/contenttype/forms"/>
  </ds:schemaRefs>
</ds:datastoreItem>
</file>

<file path=customXml/itemProps3.xml><?xml version="1.0" encoding="utf-8"?>
<ds:datastoreItem xmlns:ds="http://schemas.openxmlformats.org/officeDocument/2006/customXml" ds:itemID="{C4FA2834-FF59-4091-88FC-78D48E4A88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Revenue &amp; Summary</vt:lpstr>
      <vt:lpstr>1. Personnel</vt:lpstr>
      <vt:lpstr>2. Non-Personnel Expenses</vt:lpstr>
      <vt:lpstr>Detailed Expense Budget</vt:lpstr>
      <vt:lpstr>Instructions!Print_Area</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jsummers</dc:creator>
  <cp:lastModifiedBy>Gillian Gorra</cp:lastModifiedBy>
  <cp:lastPrinted>2024-01-29T01:56:07Z</cp:lastPrinted>
  <dcterms:created xsi:type="dcterms:W3CDTF">2001-03-09T20:33:17Z</dcterms:created>
  <dcterms:modified xsi:type="dcterms:W3CDTF">2024-08-06T18:44:20Z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0x010100EB16FCB113285D45810E362875539A81</vt:lpwstr>
  </property>
  <property fmtid="{D5CDD505-2E9C-101B-9397-08002B2CF9AE}" pid="3" name="enableSmartTemplate">
    <vt:bool>true</vt:bool>
  </property>
  <property fmtid="{D5CDD505-2E9C-101B-9397-08002B2CF9AE}" pid="4" name="ActiveRun">
    <vt:bool>false</vt:bool>
  </property>
</Properties>
</file>